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344ad02\知覧固有\110健康増進課\20保健予防係\041予防接種\040予防接種（一般文書）\★☆★常用★☆★\03_予診票・請求書回収（毎月）\請求書\"/>
    </mc:Choice>
  </mc:AlternateContent>
  <xr:revisionPtr revIDLastSave="0" documentId="13_ncr:1_{ED29FF13-35E2-4A06-8563-FC796C86144C}" xr6:coauthVersionLast="47" xr6:coauthVersionMax="47" xr10:uidLastSave="{00000000-0000-0000-0000-000000000000}"/>
  <bookViews>
    <workbookView xWindow="28680" yWindow="-120" windowWidth="15600" windowHeight="11160" xr2:uid="{089DF83D-DA59-4F26-9792-23E93341D8F3}"/>
  </bookViews>
  <sheets>
    <sheet name="定期 (子ども・市外)" sheetId="1" r:id="rId1"/>
  </sheets>
  <definedNames>
    <definedName name="_xlnm.Print_Area" localSheetId="0">'定期 (子ども・市外)'!$A$1:$Y$38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P28" i="1" s="1"/>
  <c r="P27" i="1"/>
  <c r="P26" i="1"/>
  <c r="P25" i="1"/>
  <c r="P24" i="1"/>
  <c r="P23" i="1"/>
  <c r="P22" i="1"/>
  <c r="P21" i="1"/>
  <c r="P20" i="1"/>
  <c r="P18" i="1"/>
  <c r="P16" i="1"/>
  <c r="P14" i="1"/>
  <c r="P12" i="1"/>
  <c r="E4" i="1" s="1"/>
  <c r="P10" i="1"/>
  <c r="P8" i="1"/>
</calcChain>
</file>

<file path=xl/sharedStrings.xml><?xml version="1.0" encoding="utf-8"?>
<sst xmlns="http://schemas.openxmlformats.org/spreadsheetml/2006/main" count="58" uniqueCount="44">
  <si>
    <t>定期予防接種ワクチン用</t>
    <rPh sb="0" eb="2">
      <t>テイキ</t>
    </rPh>
    <rPh sb="2" eb="4">
      <t>ヨボウ</t>
    </rPh>
    <rPh sb="4" eb="6">
      <t>セッシュ</t>
    </rPh>
    <rPh sb="10" eb="11">
      <t>ヨウ</t>
    </rPh>
    <phoneticPr fontId="3"/>
  </si>
  <si>
    <t>【　　月分】</t>
    <rPh sb="3" eb="4">
      <t>ガツ</t>
    </rPh>
    <rPh sb="4" eb="5">
      <t>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</si>
  <si>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3"/>
  </si>
  <si>
    <t>　南九州市長　塗木　弘幸　殿</t>
    <rPh sb="1" eb="2">
      <t>ミナミ</t>
    </rPh>
    <rPh sb="2" eb="4">
      <t>キュウシュウ</t>
    </rPh>
    <rPh sb="4" eb="6">
      <t>シチョウ</t>
    </rPh>
    <rPh sb="7" eb="9">
      <t>ヌルキ</t>
    </rPh>
    <rPh sb="10" eb="12">
      <t>ヒロユキ</t>
    </rPh>
    <rPh sb="13" eb="14">
      <t>ドノ</t>
    </rPh>
    <phoneticPr fontId="3"/>
  </si>
  <si>
    <t>　下記の定期予防接種ワクチンの接種委託料として，上記の金額を請求します。</t>
    <rPh sb="1" eb="3">
      <t>カキ</t>
    </rPh>
    <rPh sb="4" eb="6">
      <t>テイキ</t>
    </rPh>
    <rPh sb="6" eb="8">
      <t>ヨボウ</t>
    </rPh>
    <rPh sb="8" eb="10">
      <t>セッシュ</t>
    </rPh>
    <rPh sb="24" eb="26">
      <t>ジョウキ</t>
    </rPh>
    <rPh sb="27" eb="29">
      <t>キンガク</t>
    </rPh>
    <rPh sb="30" eb="32">
      <t>セイキュウ</t>
    </rPh>
    <phoneticPr fontId="3"/>
  </si>
  <si>
    <t>予防接種名</t>
    <rPh sb="0" eb="2">
      <t>ヨボウ</t>
    </rPh>
    <rPh sb="2" eb="4">
      <t>セッシュ</t>
    </rPh>
    <rPh sb="4" eb="5">
      <t>メイ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</si>
  <si>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</si>
  <si>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</si>
  <si>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　額</t>
    <rPh sb="0" eb="1">
      <t>キン</t>
    </rPh>
    <rPh sb="2" eb="3">
      <t>ガク</t>
    </rPh>
    <phoneticPr fontId="3"/>
  </si>
  <si>
    <t>МＲワクチン
（麻疹・風疹）</t>
    <rPh sb="8" eb="10">
      <t>マシン</t>
    </rPh>
    <rPh sb="11" eb="13">
      <t>フウシン</t>
    </rPh>
    <phoneticPr fontId="3"/>
  </si>
  <si>
    <t>件</t>
    <rPh sb="0" eb="1">
      <t>ケン</t>
    </rPh>
    <phoneticPr fontId="3"/>
  </si>
  <si>
    <t>ＢＣＧワクチン</t>
    <phoneticPr fontId="3"/>
  </si>
  <si>
    <t>日本脳炎ワクチン</t>
    <rPh sb="0" eb="2">
      <t>ニホン</t>
    </rPh>
    <rPh sb="2" eb="4">
      <t>ノウエン</t>
    </rPh>
    <phoneticPr fontId="3"/>
  </si>
  <si>
    <r>
      <t xml:space="preserve">二種混合ワクチン
</t>
    </r>
    <r>
      <rPr>
        <sz val="8"/>
        <color indexed="8"/>
        <rFont val="ＭＳ 明朝"/>
        <family val="1"/>
        <charset val="128"/>
      </rPr>
      <t>（ジフテリア・破傷風）</t>
    </r>
    <rPh sb="0" eb="1">
      <t>ニ</t>
    </rPh>
    <rPh sb="1" eb="2">
      <t>シュ</t>
    </rPh>
    <rPh sb="2" eb="4">
      <t>コンゴウ</t>
    </rPh>
    <rPh sb="16" eb="17">
      <t>ヤブ</t>
    </rPh>
    <rPh sb="17" eb="18">
      <t>キズ</t>
    </rPh>
    <rPh sb="18" eb="19">
      <t>カゼ</t>
    </rPh>
    <phoneticPr fontId="3"/>
  </si>
  <si>
    <r>
      <t xml:space="preserve">五種混合ワクチン
</t>
    </r>
    <r>
      <rPr>
        <sz val="8"/>
        <color indexed="8"/>
        <rFont val="ＭＳ 明朝"/>
        <family val="1"/>
        <charset val="128"/>
      </rPr>
      <t>(ｼﾞﾌﾃﾘｱ・百日咳・破傷風・ﾎﾟﾘｵ・ﾋﾌﾞ)</t>
    </r>
    <rPh sb="0" eb="4">
      <t>ゴシュコンゴウ</t>
    </rPh>
    <rPh sb="17" eb="20">
      <t>ヒャクニチゼキ</t>
    </rPh>
    <phoneticPr fontId="3"/>
  </si>
  <si>
    <r>
      <t xml:space="preserve">四種混合ワクチン
</t>
    </r>
    <r>
      <rPr>
        <sz val="8"/>
        <color indexed="8"/>
        <rFont val="ＭＳ 明朝"/>
        <family val="1"/>
        <charset val="128"/>
      </rPr>
      <t>(ｼﾞﾌﾃﾘｱ・百日咳・破傷風・ﾎﾟﾘｵ)</t>
    </r>
    <rPh sb="0" eb="2">
      <t>ヨンシュ</t>
    </rPh>
    <rPh sb="2" eb="4">
      <t>コンゴウ</t>
    </rPh>
    <rPh sb="17" eb="20">
      <t>ヒャクニチゼキ</t>
    </rPh>
    <phoneticPr fontId="3"/>
  </si>
  <si>
    <t>ヒブワクチン
（ヒブ感染症）</t>
    <rPh sb="10" eb="13">
      <t>カンセンショウ</t>
    </rPh>
    <phoneticPr fontId="3"/>
  </si>
  <si>
    <t>小児用肺炎球菌ワクチン
（小児の肺炎球菌感染症）</t>
    <rPh sb="0" eb="3">
      <t>ショウニヨウ</t>
    </rPh>
    <rPh sb="3" eb="5">
      <t>ハイエン</t>
    </rPh>
    <rPh sb="5" eb="7">
      <t>キュウキン</t>
    </rPh>
    <rPh sb="13" eb="15">
      <t>ショウニ</t>
    </rPh>
    <rPh sb="16" eb="18">
      <t>ハイエン</t>
    </rPh>
    <rPh sb="18" eb="20">
      <t>キュウキン</t>
    </rPh>
    <rPh sb="20" eb="23">
      <t>カンセンショウ</t>
    </rPh>
    <phoneticPr fontId="3"/>
  </si>
  <si>
    <t>子宮頸がんワクチン（２価・４価）
（ﾋﾄﾊﾟﾋﾟﾛｰﾏｳｲﾙｽ感染症）</t>
    <rPh sb="0" eb="2">
      <t>シキュウ</t>
    </rPh>
    <rPh sb="2" eb="3">
      <t>ケイ</t>
    </rPh>
    <rPh sb="31" eb="34">
      <t>カンセンショウ</t>
    </rPh>
    <phoneticPr fontId="3"/>
  </si>
  <si>
    <t>子宮頸がんワクチン（９価）
（ﾋﾄﾊﾟﾋﾟﾛｰﾏｳｲﾙｽ感染症）</t>
    <rPh sb="0" eb="2">
      <t>シキュウ</t>
    </rPh>
    <rPh sb="2" eb="3">
      <t>ケイ</t>
    </rPh>
    <rPh sb="28" eb="31">
      <t>カンセンショウ</t>
    </rPh>
    <phoneticPr fontId="3"/>
  </si>
  <si>
    <t>水痘
（水ぼうそう）</t>
    <rPh sb="0" eb="2">
      <t>スイトウ</t>
    </rPh>
    <rPh sb="4" eb="5">
      <t>ミズ</t>
    </rPh>
    <phoneticPr fontId="3"/>
  </si>
  <si>
    <t>Ｂ型肝炎ワクチン</t>
    <rPh sb="1" eb="2">
      <t>ガタ</t>
    </rPh>
    <rPh sb="2" eb="4">
      <t>カンエン</t>
    </rPh>
    <phoneticPr fontId="3"/>
  </si>
  <si>
    <t>ロタリックス（１価）</t>
    <rPh sb="8" eb="9">
      <t>アタイ</t>
    </rPh>
    <phoneticPr fontId="3"/>
  </si>
  <si>
    <t>ロタテック（５価）</t>
    <rPh sb="7" eb="8">
      <t>アタイ</t>
    </rPh>
    <phoneticPr fontId="3"/>
  </si>
  <si>
    <t>合　計</t>
    <rPh sb="0" eb="1">
      <t>ゴウ</t>
    </rPh>
    <rPh sb="2" eb="3">
      <t>ケイ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</si>
  <si>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</si>
  <si>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</si>
  <si>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</si>
  <si>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</si>
  <si>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</si>
  <si>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</si>
  <si>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</si>
  <si>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</si>
  <si>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</si>
  <si>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</si>
  <si>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　　・　金庫</t>
    <rPh sb="0" eb="2">
      <t>ギンコウ</t>
    </rPh>
    <rPh sb="6" eb="8">
      <t>キンコ</t>
    </rPh>
    <phoneticPr fontId="3"/>
  </si>
  <si>
    <t>本(店･所)</t>
    <rPh sb="0" eb="1">
      <t>ホン</t>
    </rPh>
    <rPh sb="2" eb="3">
      <t>ミセ</t>
    </rPh>
    <rPh sb="4" eb="5">
      <t>ショ</t>
    </rPh>
    <phoneticPr fontId="3"/>
  </si>
  <si>
    <t>農協</t>
    <rPh sb="0" eb="2">
      <t>ノウキョウ</t>
    </rPh>
    <phoneticPr fontId="3"/>
  </si>
  <si>
    <t>支(店･所)</t>
    <rPh sb="0" eb="1">
      <t>シ</t>
    </rPh>
    <rPh sb="2" eb="3">
      <t>ミセ</t>
    </rPh>
    <rPh sb="4" eb="5">
      <t>ショ</t>
    </rPh>
    <phoneticPr fontId="3"/>
  </si>
  <si>
    <t>種別　・口座番号</t>
    <rPh sb="0" eb="2">
      <t>シュベツ</t>
    </rPh>
    <rPh sb="4" eb="6">
      <t>コウザ</t>
    </rPh>
    <rPh sb="6" eb="8">
      <t>バンゴウ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</si>
  <si>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</si>
  <si>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</si>
  <si>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 xml:space="preserve">（フリガナ）
</t>
    <phoneticPr fontId="3"/>
  </si>
  <si>
    <t>口座名義人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</si>
</sst>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"/>
    <numFmt numFmtId="177" formatCode="#,##0&quot;円&quot;"/>
  </numFmts>
  <fonts count="13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distributed" vertical="center" indent="7"/>
    </xf>
    <xf numFmtId="0" fontId="11" fillId="0" borderId="13" xfId="0" applyFont="1" applyBorder="1" applyAlignment="1">
      <alignment horizontal="distributed" vertical="center" indent="7"/>
    </xf>
    <xf numFmtId="0" fontId="11" fillId="0" borderId="14" xfId="0" applyFont="1" applyBorder="1" applyAlignment="1">
      <alignment horizontal="distributed" vertical="center" indent="7"/>
    </xf>
    <xf numFmtId="0" fontId="11" fillId="0" borderId="15" xfId="0" applyFont="1" applyBorder="1">
      <alignment vertical="center"/>
    </xf>
    <xf numFmtId="0" fontId="12" fillId="0" borderId="13" xfId="0" applyFont="1" applyBorder="1">
      <alignment vertical="center"/>
    </xf>
    <xf numFmtId="177" fontId="11" fillId="0" borderId="15" xfId="0" applyNumberFormat="1" applyFont="1" applyBorder="1" applyAlignment="1">
      <alignment horizontal="right" vertical="center" indent="1"/>
    </xf>
    <xf numFmtId="177" fontId="11" fillId="0" borderId="13" xfId="0" applyNumberFormat="1" applyFont="1" applyBorder="1" applyAlignment="1">
      <alignment horizontal="right" vertical="center" indent="1"/>
    </xf>
    <xf numFmtId="177" fontId="11" fillId="0" borderId="16" xfId="0" applyNumberFormat="1" applyFont="1" applyBorder="1" applyAlignment="1">
      <alignment horizontal="right" vertical="center" indent="1"/>
    </xf>
    <xf numFmtId="0" fontId="5" fillId="0" borderId="0" xfId="0" applyFont="1" applyAlignment="1" applyProtection="1">
      <alignment horizontal="distributed" vertical="center" inden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>
      <alignment horizontal="right" vertical="center" indent="1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8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 indent="1"/>
    </xf>
    <xf numFmtId="177" fontId="5" fillId="0" borderId="4" xfId="0" applyNumberFormat="1" applyFont="1" applyBorder="1" applyAlignment="1">
      <alignment horizontal="right" vertical="center" indent="1"/>
    </xf>
    <xf numFmtId="177" fontId="5" fillId="0" borderId="5" xfId="0" applyNumberFormat="1" applyFont="1" applyBorder="1" applyAlignment="1">
      <alignment horizontal="right" vertical="center" indent="1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 indent="1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7AFE-B883-46A4-8F38-A152B2F34C10}">
  <sheetPr>
    <pageSetUpPr fitToPage="1"/>
  </sheetPr>
  <dimension ref="A1:AD42"/>
  <sheetViews>
    <sheetView tabSelected="1" zoomScaleNormal="100" workbookViewId="0">
      <selection activeCell="B6" sqref="B6:Y6"/>
    </sheetView>
  </sheetViews>
  <sheetFormatPr defaultColWidth="8.25" defaultRowHeight="13" x14ac:dyDescent="0.55000000000000004"/>
  <cols>
    <col min="1" max="2" width="3.25" style="2" customWidth="1"/>
    <col min="3" max="3" width="3" style="2" customWidth="1"/>
    <col min="4" max="4" width="3.25" style="2" customWidth="1"/>
    <col min="5" max="5" width="5.75" style="2" customWidth="1"/>
    <col min="6" max="7" width="3.5" style="2" customWidth="1"/>
    <col min="8" max="9" width="5.9140625" style="2" customWidth="1"/>
    <col min="10" max="10" width="4.08203125" style="2" customWidth="1"/>
    <col min="11" max="22" width="3.25" style="2" customWidth="1"/>
    <col min="23" max="23" width="3.6640625" style="2" customWidth="1"/>
    <col min="24" max="24" width="1.6640625" style="2" customWidth="1"/>
    <col min="25" max="25" width="2.33203125" style="2" customWidth="1"/>
    <col min="26" max="32" width="4.1640625" style="2" customWidth="1"/>
    <col min="33" max="16384" width="8.25" style="2"/>
  </cols>
  <sheetData>
    <row r="1" spans="1:30" ht="27.7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4" t="s">
        <v>1</v>
      </c>
      <c r="S1" s="94"/>
      <c r="T1" s="94"/>
      <c r="U1" s="94"/>
      <c r="V1" s="94"/>
      <c r="W1" s="94"/>
      <c r="X1" s="94"/>
      <c r="Y1" s="94"/>
    </row>
    <row r="2" spans="1:30" ht="23.5" x14ac:dyDescent="0.55000000000000004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0" ht="22.5" customHeight="1" x14ac:dyDescent="0.55000000000000004">
      <c r="A3" s="2" t="s">
        <v>3</v>
      </c>
    </row>
    <row r="4" spans="1:30" ht="24" customHeight="1" thickBot="1" x14ac:dyDescent="0.6">
      <c r="A4" s="3"/>
      <c r="B4" s="3"/>
      <c r="C4" s="3"/>
      <c r="D4" s="3"/>
      <c r="E4" s="96" t="str">
        <f>IF(SUM(P8:T27)&gt;0,+P28,"金　　　　　　　　円")</f>
        <v>金　　　　　　　　円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3"/>
      <c r="T4" s="3"/>
      <c r="U4" s="3"/>
      <c r="V4" s="3"/>
      <c r="W4" s="3"/>
      <c r="Y4" s="4"/>
      <c r="AA4" s="4"/>
    </row>
    <row r="5" spans="1:30" ht="6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Y5" s="4"/>
      <c r="AA5" s="4"/>
    </row>
    <row r="6" spans="1:30" ht="24.75" customHeight="1" x14ac:dyDescent="0.55000000000000004">
      <c r="B6" s="97" t="s">
        <v>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5"/>
      <c r="AB6" s="5"/>
      <c r="AC6" s="5"/>
      <c r="AD6" s="5"/>
    </row>
    <row r="7" spans="1:30" ht="27" customHeight="1" x14ac:dyDescent="0.55000000000000004">
      <c r="B7" s="98" t="s">
        <v>5</v>
      </c>
      <c r="C7" s="98"/>
      <c r="D7" s="98"/>
      <c r="E7" s="98"/>
      <c r="F7" s="98"/>
      <c r="G7" s="98"/>
      <c r="H7" s="98"/>
      <c r="I7" s="98"/>
      <c r="J7" s="99" t="s">
        <v>6</v>
      </c>
      <c r="K7" s="100"/>
      <c r="L7" s="101"/>
      <c r="M7" s="99" t="s">
        <v>7</v>
      </c>
      <c r="N7" s="100"/>
      <c r="O7" s="101"/>
      <c r="P7" s="99" t="s">
        <v>8</v>
      </c>
      <c r="Q7" s="100"/>
      <c r="R7" s="100"/>
      <c r="S7" s="100"/>
      <c r="T7" s="101"/>
      <c r="U7"/>
      <c r="V7"/>
      <c r="Y7" s="6"/>
      <c r="Z7" s="6"/>
      <c r="AA7" s="6"/>
      <c r="AB7" s="6"/>
    </row>
    <row r="8" spans="1:30" ht="15.75" customHeight="1" x14ac:dyDescent="0.55000000000000004">
      <c r="B8" s="61" t="s">
        <v>9</v>
      </c>
      <c r="C8" s="62"/>
      <c r="D8" s="62"/>
      <c r="E8" s="62"/>
      <c r="F8" s="62"/>
      <c r="G8" s="62"/>
      <c r="H8" s="62"/>
      <c r="I8" s="63"/>
      <c r="J8" s="64">
        <v>10012</v>
      </c>
      <c r="K8" s="65"/>
      <c r="L8" s="84"/>
      <c r="M8" s="66"/>
      <c r="N8" s="88"/>
      <c r="O8" s="89" t="s">
        <v>10</v>
      </c>
      <c r="P8" s="68" t="str">
        <f>IF(M8&gt;0,+J8*M8,"円")</f>
        <v>円</v>
      </c>
      <c r="Q8" s="69"/>
      <c r="R8" s="69"/>
      <c r="S8" s="69"/>
      <c r="T8" s="70"/>
    </row>
    <row r="9" spans="1:30" ht="15.75" customHeight="1" x14ac:dyDescent="0.55000000000000004">
      <c r="B9" s="81"/>
      <c r="C9" s="82"/>
      <c r="D9" s="82"/>
      <c r="E9" s="82"/>
      <c r="F9" s="82"/>
      <c r="G9" s="82"/>
      <c r="H9" s="82"/>
      <c r="I9" s="83"/>
      <c r="J9" s="85"/>
      <c r="K9" s="86"/>
      <c r="L9" s="87"/>
      <c r="M9" s="42"/>
      <c r="N9" s="43"/>
      <c r="O9" s="90"/>
      <c r="P9" s="91"/>
      <c r="Q9" s="92"/>
      <c r="R9" s="92"/>
      <c r="S9" s="92"/>
      <c r="T9" s="93"/>
    </row>
    <row r="10" spans="1:30" ht="15.75" customHeight="1" x14ac:dyDescent="0.55000000000000004">
      <c r="B10" s="61" t="s">
        <v>11</v>
      </c>
      <c r="C10" s="62"/>
      <c r="D10" s="62"/>
      <c r="E10" s="62"/>
      <c r="F10" s="62"/>
      <c r="G10" s="62"/>
      <c r="H10" s="62"/>
      <c r="I10" s="63"/>
      <c r="J10" s="64">
        <v>10450</v>
      </c>
      <c r="K10" s="65"/>
      <c r="L10" s="84"/>
      <c r="M10" s="66"/>
      <c r="N10" s="88"/>
      <c r="O10" s="89" t="s">
        <v>10</v>
      </c>
      <c r="P10" s="68" t="str">
        <f>IF(M10&gt;0,+J10*M10,"円")</f>
        <v>円</v>
      </c>
      <c r="Q10" s="69"/>
      <c r="R10" s="69"/>
      <c r="S10" s="69"/>
      <c r="T10" s="70"/>
    </row>
    <row r="11" spans="1:30" ht="15.75" customHeight="1" x14ac:dyDescent="0.55000000000000004">
      <c r="B11" s="81"/>
      <c r="C11" s="82"/>
      <c r="D11" s="82"/>
      <c r="E11" s="82"/>
      <c r="F11" s="82"/>
      <c r="G11" s="82"/>
      <c r="H11" s="82"/>
      <c r="I11" s="83"/>
      <c r="J11" s="85"/>
      <c r="K11" s="86"/>
      <c r="L11" s="87"/>
      <c r="M11" s="42"/>
      <c r="N11" s="43"/>
      <c r="O11" s="90"/>
      <c r="P11" s="91"/>
      <c r="Q11" s="92"/>
      <c r="R11" s="92"/>
      <c r="S11" s="92"/>
      <c r="T11" s="93"/>
    </row>
    <row r="12" spans="1:30" ht="15.75" customHeight="1" x14ac:dyDescent="0.55000000000000004">
      <c r="B12" s="61" t="s">
        <v>12</v>
      </c>
      <c r="C12" s="62"/>
      <c r="D12" s="62"/>
      <c r="E12" s="62"/>
      <c r="F12" s="62"/>
      <c r="G12" s="62"/>
      <c r="H12" s="62"/>
      <c r="I12" s="63"/>
      <c r="J12" s="64">
        <v>6875</v>
      </c>
      <c r="K12" s="65"/>
      <c r="L12" s="84"/>
      <c r="M12" s="66"/>
      <c r="N12" s="88"/>
      <c r="O12" s="89" t="s">
        <v>10</v>
      </c>
      <c r="P12" s="68" t="str">
        <f>IF(M12&gt;0,+J12*M12,"円")</f>
        <v>円</v>
      </c>
      <c r="Q12" s="69"/>
      <c r="R12" s="69"/>
      <c r="S12" s="69"/>
      <c r="T12" s="70"/>
    </row>
    <row r="13" spans="1:30" ht="15.75" customHeight="1" x14ac:dyDescent="0.55000000000000004">
      <c r="B13" s="81"/>
      <c r="C13" s="82"/>
      <c r="D13" s="82"/>
      <c r="E13" s="82"/>
      <c r="F13" s="82"/>
      <c r="G13" s="82"/>
      <c r="H13" s="82"/>
      <c r="I13" s="83"/>
      <c r="J13" s="85"/>
      <c r="K13" s="86"/>
      <c r="L13" s="87"/>
      <c r="M13" s="42"/>
      <c r="N13" s="43"/>
      <c r="O13" s="90"/>
      <c r="P13" s="91"/>
      <c r="Q13" s="92"/>
      <c r="R13" s="92"/>
      <c r="S13" s="92"/>
      <c r="T13" s="93"/>
    </row>
    <row r="14" spans="1:30" ht="15.75" customHeight="1" x14ac:dyDescent="0.55000000000000004">
      <c r="B14" s="61" t="s">
        <v>13</v>
      </c>
      <c r="C14" s="62"/>
      <c r="D14" s="62"/>
      <c r="E14" s="62"/>
      <c r="F14" s="62"/>
      <c r="G14" s="62"/>
      <c r="H14" s="62"/>
      <c r="I14" s="63"/>
      <c r="J14" s="64">
        <v>4785</v>
      </c>
      <c r="K14" s="65"/>
      <c r="L14" s="84"/>
      <c r="M14" s="66"/>
      <c r="N14" s="88"/>
      <c r="O14" s="89" t="s">
        <v>10</v>
      </c>
      <c r="P14" s="68" t="str">
        <f>IF(M14&gt;0,+J14*M14,"円")</f>
        <v>円</v>
      </c>
      <c r="Q14" s="69"/>
      <c r="R14" s="69"/>
      <c r="S14" s="69"/>
      <c r="T14" s="70"/>
    </row>
    <row r="15" spans="1:30" ht="15.75" customHeight="1" x14ac:dyDescent="0.55000000000000004">
      <c r="B15" s="81"/>
      <c r="C15" s="82"/>
      <c r="D15" s="82"/>
      <c r="E15" s="82"/>
      <c r="F15" s="82"/>
      <c r="G15" s="82"/>
      <c r="H15" s="82"/>
      <c r="I15" s="83"/>
      <c r="J15" s="85"/>
      <c r="K15" s="86"/>
      <c r="L15" s="87"/>
      <c r="M15" s="42"/>
      <c r="N15" s="43"/>
      <c r="O15" s="90"/>
      <c r="P15" s="91"/>
      <c r="Q15" s="92"/>
      <c r="R15" s="92"/>
      <c r="S15" s="92"/>
      <c r="T15" s="93"/>
    </row>
    <row r="16" spans="1:30" ht="15.75" customHeight="1" x14ac:dyDescent="0.55000000000000004">
      <c r="B16" s="61" t="s">
        <v>14</v>
      </c>
      <c r="C16" s="62"/>
      <c r="D16" s="62"/>
      <c r="E16" s="62"/>
      <c r="F16" s="62"/>
      <c r="G16" s="62"/>
      <c r="H16" s="62"/>
      <c r="I16" s="63"/>
      <c r="J16" s="64">
        <v>19360</v>
      </c>
      <c r="K16" s="65"/>
      <c r="L16" s="84"/>
      <c r="M16" s="66"/>
      <c r="N16" s="88"/>
      <c r="O16" s="89" t="s">
        <v>10</v>
      </c>
      <c r="P16" s="68" t="str">
        <f>IF(M16&gt;0,+J16*M16,"円")</f>
        <v>円</v>
      </c>
      <c r="Q16" s="69"/>
      <c r="R16" s="69"/>
      <c r="S16" s="69"/>
      <c r="T16" s="70"/>
    </row>
    <row r="17" spans="2:25" ht="15.75" customHeight="1" x14ac:dyDescent="0.55000000000000004">
      <c r="B17" s="81"/>
      <c r="C17" s="82"/>
      <c r="D17" s="82"/>
      <c r="E17" s="82"/>
      <c r="F17" s="82"/>
      <c r="G17" s="82"/>
      <c r="H17" s="82"/>
      <c r="I17" s="83"/>
      <c r="J17" s="85"/>
      <c r="K17" s="86"/>
      <c r="L17" s="87"/>
      <c r="M17" s="42"/>
      <c r="N17" s="43"/>
      <c r="O17" s="90"/>
      <c r="P17" s="91"/>
      <c r="Q17" s="92"/>
      <c r="R17" s="92"/>
      <c r="S17" s="92"/>
      <c r="T17" s="93"/>
    </row>
    <row r="18" spans="2:25" ht="15.75" customHeight="1" x14ac:dyDescent="0.55000000000000004">
      <c r="B18" s="61" t="s">
        <v>15</v>
      </c>
      <c r="C18" s="62"/>
      <c r="D18" s="62"/>
      <c r="E18" s="62"/>
      <c r="F18" s="62"/>
      <c r="G18" s="62"/>
      <c r="H18" s="62"/>
      <c r="I18" s="63"/>
      <c r="J18" s="64">
        <v>10560</v>
      </c>
      <c r="K18" s="65"/>
      <c r="L18" s="84"/>
      <c r="M18" s="66"/>
      <c r="N18" s="88"/>
      <c r="O18" s="89" t="s">
        <v>10</v>
      </c>
      <c r="P18" s="68" t="str">
        <f>IF(M18&gt;0,+J18*M18,"円")</f>
        <v>円</v>
      </c>
      <c r="Q18" s="69"/>
      <c r="R18" s="69"/>
      <c r="S18" s="69"/>
      <c r="T18" s="70"/>
    </row>
    <row r="19" spans="2:25" ht="15.75" customHeight="1" x14ac:dyDescent="0.55000000000000004">
      <c r="B19" s="81"/>
      <c r="C19" s="82"/>
      <c r="D19" s="82"/>
      <c r="E19" s="82"/>
      <c r="F19" s="82"/>
      <c r="G19" s="82"/>
      <c r="H19" s="82"/>
      <c r="I19" s="83"/>
      <c r="J19" s="85"/>
      <c r="K19" s="86"/>
      <c r="L19" s="87"/>
      <c r="M19" s="42"/>
      <c r="N19" s="43"/>
      <c r="O19" s="90"/>
      <c r="P19" s="91"/>
      <c r="Q19" s="92"/>
      <c r="R19" s="92"/>
      <c r="S19" s="92"/>
      <c r="T19" s="93"/>
    </row>
    <row r="20" spans="2:25" ht="30.75" customHeight="1" x14ac:dyDescent="0.55000000000000004">
      <c r="B20" s="71" t="s">
        <v>16</v>
      </c>
      <c r="C20" s="72"/>
      <c r="D20" s="72"/>
      <c r="E20" s="72"/>
      <c r="F20" s="72"/>
      <c r="G20" s="72"/>
      <c r="H20" s="72"/>
      <c r="I20" s="73"/>
      <c r="J20" s="74">
        <v>8142</v>
      </c>
      <c r="K20" s="75"/>
      <c r="L20" s="75"/>
      <c r="M20" s="20"/>
      <c r="N20" s="76"/>
      <c r="O20" s="7" t="s">
        <v>10</v>
      </c>
      <c r="P20" s="77" t="str">
        <f t="shared" ref="P20:P27" si="0">IF(M20&gt;0,+J20*M20,"円")</f>
        <v>円</v>
      </c>
      <c r="Q20" s="78"/>
      <c r="R20" s="78"/>
      <c r="S20" s="78"/>
      <c r="T20" s="79"/>
    </row>
    <row r="21" spans="2:25" ht="30.75" customHeight="1" x14ac:dyDescent="0.55000000000000004">
      <c r="B21" s="71" t="s">
        <v>17</v>
      </c>
      <c r="C21" s="72"/>
      <c r="D21" s="72"/>
      <c r="E21" s="72"/>
      <c r="F21" s="72"/>
      <c r="G21" s="72"/>
      <c r="H21" s="72"/>
      <c r="I21" s="73"/>
      <c r="J21" s="74">
        <v>11224</v>
      </c>
      <c r="K21" s="75"/>
      <c r="L21" s="75"/>
      <c r="M21" s="20"/>
      <c r="N21" s="76"/>
      <c r="O21" s="7" t="s">
        <v>10</v>
      </c>
      <c r="P21" s="77" t="str">
        <f t="shared" si="0"/>
        <v>円</v>
      </c>
      <c r="Q21" s="78"/>
      <c r="R21" s="78"/>
      <c r="S21" s="78"/>
      <c r="T21" s="79"/>
    </row>
    <row r="22" spans="2:25" ht="30.75" customHeight="1" x14ac:dyDescent="0.55000000000000004">
      <c r="B22" s="71" t="s">
        <v>18</v>
      </c>
      <c r="C22" s="72"/>
      <c r="D22" s="72"/>
      <c r="E22" s="72"/>
      <c r="F22" s="72"/>
      <c r="G22" s="72"/>
      <c r="H22" s="72"/>
      <c r="I22" s="73"/>
      <c r="J22" s="74">
        <v>16500</v>
      </c>
      <c r="K22" s="75"/>
      <c r="L22" s="75"/>
      <c r="M22" s="20"/>
      <c r="N22" s="76"/>
      <c r="O22" s="7" t="s">
        <v>10</v>
      </c>
      <c r="P22" s="77" t="str">
        <f t="shared" si="0"/>
        <v>円</v>
      </c>
      <c r="Q22" s="78"/>
      <c r="R22" s="78"/>
      <c r="S22" s="78"/>
      <c r="T22" s="79"/>
    </row>
    <row r="23" spans="2:25" ht="30.75" customHeight="1" x14ac:dyDescent="0.55000000000000004">
      <c r="B23" s="71" t="s">
        <v>19</v>
      </c>
      <c r="C23" s="72"/>
      <c r="D23" s="72"/>
      <c r="E23" s="72"/>
      <c r="F23" s="72"/>
      <c r="G23" s="72"/>
      <c r="H23" s="72"/>
      <c r="I23" s="73"/>
      <c r="J23" s="74">
        <v>27500</v>
      </c>
      <c r="K23" s="75"/>
      <c r="L23" s="80"/>
      <c r="M23" s="20"/>
      <c r="N23" s="76"/>
      <c r="O23" s="7" t="s">
        <v>10</v>
      </c>
      <c r="P23" s="77" t="str">
        <f t="shared" si="0"/>
        <v>円</v>
      </c>
      <c r="Q23" s="78"/>
      <c r="R23" s="78"/>
      <c r="S23" s="78"/>
      <c r="T23" s="79"/>
    </row>
    <row r="24" spans="2:25" ht="30.75" customHeight="1" x14ac:dyDescent="0.55000000000000004">
      <c r="B24" s="71" t="s">
        <v>20</v>
      </c>
      <c r="C24" s="72"/>
      <c r="D24" s="72"/>
      <c r="E24" s="72"/>
      <c r="F24" s="72"/>
      <c r="G24" s="72"/>
      <c r="H24" s="72"/>
      <c r="I24" s="73"/>
      <c r="J24" s="74">
        <v>8250</v>
      </c>
      <c r="K24" s="75"/>
      <c r="L24" s="75"/>
      <c r="M24" s="20"/>
      <c r="N24" s="76"/>
      <c r="O24" s="7" t="s">
        <v>10</v>
      </c>
      <c r="P24" s="77" t="str">
        <f t="shared" si="0"/>
        <v>円</v>
      </c>
      <c r="Q24" s="78"/>
      <c r="R24" s="78"/>
      <c r="S24" s="78"/>
      <c r="T24" s="79"/>
    </row>
    <row r="25" spans="2:25" ht="30.75" customHeight="1" x14ac:dyDescent="0.55000000000000004">
      <c r="B25" s="61" t="s">
        <v>21</v>
      </c>
      <c r="C25" s="62"/>
      <c r="D25" s="62"/>
      <c r="E25" s="62"/>
      <c r="F25" s="62"/>
      <c r="G25" s="62"/>
      <c r="H25" s="62"/>
      <c r="I25" s="63"/>
      <c r="J25" s="64">
        <v>5929</v>
      </c>
      <c r="K25" s="65"/>
      <c r="L25" s="65"/>
      <c r="M25" s="66"/>
      <c r="N25" s="67"/>
      <c r="O25" s="8" t="s">
        <v>10</v>
      </c>
      <c r="P25" s="68" t="str">
        <f t="shared" si="0"/>
        <v>円</v>
      </c>
      <c r="Q25" s="69"/>
      <c r="R25" s="69"/>
      <c r="S25" s="69"/>
      <c r="T25" s="70"/>
    </row>
    <row r="26" spans="2:25" ht="30.75" customHeight="1" x14ac:dyDescent="0.55000000000000004">
      <c r="B26" s="61" t="s">
        <v>22</v>
      </c>
      <c r="C26" s="62"/>
      <c r="D26" s="62"/>
      <c r="E26" s="62"/>
      <c r="F26" s="62"/>
      <c r="G26" s="62"/>
      <c r="H26" s="62"/>
      <c r="I26" s="63"/>
      <c r="J26" s="64">
        <v>14300</v>
      </c>
      <c r="K26" s="65"/>
      <c r="L26" s="65"/>
      <c r="M26" s="66"/>
      <c r="N26" s="67"/>
      <c r="O26" s="8" t="s">
        <v>10</v>
      </c>
      <c r="P26" s="68" t="str">
        <f t="shared" si="0"/>
        <v>円</v>
      </c>
      <c r="Q26" s="69"/>
      <c r="R26" s="69"/>
      <c r="S26" s="69"/>
      <c r="T26" s="70"/>
    </row>
    <row r="27" spans="2:25" ht="30.75" customHeight="1" thickBot="1" x14ac:dyDescent="0.6">
      <c r="B27" s="61" t="s">
        <v>23</v>
      </c>
      <c r="C27" s="62"/>
      <c r="D27" s="62"/>
      <c r="E27" s="62"/>
      <c r="F27" s="62"/>
      <c r="G27" s="62"/>
      <c r="H27" s="62"/>
      <c r="I27" s="63"/>
      <c r="J27" s="64">
        <v>9570</v>
      </c>
      <c r="K27" s="65"/>
      <c r="L27" s="65"/>
      <c r="M27" s="66"/>
      <c r="N27" s="67"/>
      <c r="O27" s="8" t="s">
        <v>10</v>
      </c>
      <c r="P27" s="68" t="str">
        <f t="shared" si="0"/>
        <v>円</v>
      </c>
      <c r="Q27" s="69"/>
      <c r="R27" s="69"/>
      <c r="S27" s="69"/>
      <c r="T27" s="70"/>
    </row>
    <row r="28" spans="2:25" ht="34" customHeight="1" thickBot="1" x14ac:dyDescent="0.6">
      <c r="B28" s="52" t="s">
        <v>24</v>
      </c>
      <c r="C28" s="53"/>
      <c r="D28" s="53"/>
      <c r="E28" s="53"/>
      <c r="F28" s="53"/>
      <c r="G28" s="53"/>
      <c r="H28" s="53"/>
      <c r="I28" s="53"/>
      <c r="J28" s="53"/>
      <c r="K28" s="53"/>
      <c r="L28" s="54"/>
      <c r="M28" s="55" t="str">
        <f>IF(SUM(M8:N27)&gt;0,SUM(M8:N27),"")</f>
        <v/>
      </c>
      <c r="N28" s="56"/>
      <c r="O28" s="9" t="s">
        <v>10</v>
      </c>
      <c r="P28" s="57" t="str">
        <f>IF(+M28="","円",SUM(P8:T27))</f>
        <v>円</v>
      </c>
      <c r="Q28" s="58"/>
      <c r="R28" s="58"/>
      <c r="S28" s="58"/>
      <c r="T28" s="59"/>
    </row>
    <row r="29" spans="2:25" ht="24.75" customHeight="1" x14ac:dyDescent="0.55000000000000004">
      <c r="B29" s="10" t="s">
        <v>25</v>
      </c>
      <c r="C29" s="11"/>
      <c r="D29" s="11" t="s">
        <v>26</v>
      </c>
      <c r="E29" s="11"/>
      <c r="F29" s="11" t="s">
        <v>27</v>
      </c>
      <c r="G29" s="11"/>
      <c r="H29" s="12" t="s">
        <v>28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2:25" ht="30" customHeight="1" x14ac:dyDescent="0.55000000000000004">
      <c r="B30" s="13"/>
      <c r="C30" s="60" t="s">
        <v>29</v>
      </c>
      <c r="D30" s="60"/>
      <c r="E30" s="60"/>
      <c r="F30" s="60"/>
      <c r="G30" s="60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2:25" ht="30" customHeight="1" x14ac:dyDescent="0.55000000000000004">
      <c r="B31" s="13"/>
      <c r="C31" s="60" t="s">
        <v>30</v>
      </c>
      <c r="D31" s="60"/>
      <c r="E31" s="60"/>
      <c r="F31" s="60"/>
      <c r="G31" s="6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2:25" ht="30" customHeight="1" x14ac:dyDescent="0.55000000000000004">
      <c r="B32" s="13"/>
      <c r="C32" s="60" t="s">
        <v>31</v>
      </c>
      <c r="D32" s="60"/>
      <c r="E32" s="60"/>
      <c r="F32" s="60"/>
      <c r="G32" s="6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1" t="s">
        <v>32</v>
      </c>
      <c r="S32" s="13"/>
      <c r="T32" s="13"/>
      <c r="U32" s="13"/>
      <c r="V32" s="13"/>
      <c r="W32" s="13"/>
      <c r="X32" s="13"/>
      <c r="Y32" s="13"/>
    </row>
    <row r="33" spans="2:25" ht="13.5" thickBot="1" x14ac:dyDescent="0.6">
      <c r="B33" s="33" t="s">
        <v>33</v>
      </c>
      <c r="C33" s="33"/>
      <c r="D33" s="33"/>
      <c r="E33" s="33"/>
      <c r="F33" s="33"/>
      <c r="G33" s="33"/>
      <c r="H33" s="33"/>
      <c r="I33" s="33"/>
      <c r="J33" s="1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2:25" ht="16.5" customHeight="1" x14ac:dyDescent="0.55000000000000004">
      <c r="B34" s="34" t="s">
        <v>34</v>
      </c>
      <c r="C34" s="35"/>
      <c r="D34" s="35"/>
      <c r="E34" s="35"/>
      <c r="F34" s="35"/>
      <c r="G34" s="36"/>
      <c r="H34" s="40"/>
      <c r="I34" s="41"/>
      <c r="J34" s="41"/>
      <c r="K34" s="41"/>
      <c r="L34" s="41"/>
      <c r="M34" s="44" t="s">
        <v>35</v>
      </c>
      <c r="N34" s="45"/>
      <c r="O34" s="45"/>
      <c r="P34" s="46"/>
      <c r="Q34" s="44"/>
      <c r="R34" s="45"/>
      <c r="S34" s="45"/>
      <c r="T34" s="46"/>
      <c r="U34" s="41" t="s">
        <v>36</v>
      </c>
      <c r="V34" s="41"/>
      <c r="W34" s="50"/>
      <c r="X34" s="13"/>
      <c r="Y34" s="13"/>
    </row>
    <row r="35" spans="2:25" ht="16.5" customHeight="1" x14ac:dyDescent="0.55000000000000004">
      <c r="B35" s="37"/>
      <c r="C35" s="38"/>
      <c r="D35" s="38"/>
      <c r="E35" s="38"/>
      <c r="F35" s="38"/>
      <c r="G35" s="39"/>
      <c r="H35" s="42"/>
      <c r="I35" s="43"/>
      <c r="J35" s="43"/>
      <c r="K35" s="43"/>
      <c r="L35" s="43"/>
      <c r="M35" s="47" t="s">
        <v>37</v>
      </c>
      <c r="N35" s="48"/>
      <c r="O35" s="48"/>
      <c r="P35" s="49"/>
      <c r="Q35" s="47"/>
      <c r="R35" s="48"/>
      <c r="S35" s="48"/>
      <c r="T35" s="49"/>
      <c r="U35" s="43" t="s">
        <v>38</v>
      </c>
      <c r="V35" s="43"/>
      <c r="W35" s="51"/>
      <c r="X35" s="13"/>
      <c r="Y35" s="13"/>
    </row>
    <row r="36" spans="2:25" ht="27.75" customHeight="1" x14ac:dyDescent="0.55000000000000004">
      <c r="B36" s="17" t="s">
        <v>39</v>
      </c>
      <c r="C36" s="18"/>
      <c r="D36" s="18"/>
      <c r="E36" s="18"/>
      <c r="F36" s="18"/>
      <c r="G36" s="19"/>
      <c r="H36" s="20" t="s">
        <v>40</v>
      </c>
      <c r="I36" s="18"/>
      <c r="J36" s="18"/>
      <c r="K36" s="18"/>
      <c r="L36" s="18"/>
      <c r="M36" s="19"/>
      <c r="N36" s="20" t="s">
        <v>41</v>
      </c>
      <c r="O36" s="18"/>
      <c r="P36" s="19"/>
      <c r="Q36" s="14"/>
      <c r="R36" s="15"/>
      <c r="S36" s="15"/>
      <c r="T36" s="15"/>
      <c r="U36" s="15"/>
      <c r="V36" s="15"/>
      <c r="W36" s="16"/>
      <c r="X36" s="13"/>
      <c r="Y36" s="13"/>
    </row>
    <row r="37" spans="2:25" ht="22.5" customHeight="1" x14ac:dyDescent="0.55000000000000004">
      <c r="B37" s="21" t="s">
        <v>42</v>
      </c>
      <c r="C37" s="22"/>
      <c r="D37" s="22"/>
      <c r="E37" s="22"/>
      <c r="F37" s="22"/>
      <c r="G37" s="23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3"/>
      <c r="Y37" s="13"/>
    </row>
    <row r="38" spans="2:25" ht="33" customHeight="1" thickBot="1" x14ac:dyDescent="0.6">
      <c r="B38" s="27" t="s">
        <v>43</v>
      </c>
      <c r="C38" s="28"/>
      <c r="D38" s="28"/>
      <c r="E38" s="28"/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13"/>
      <c r="Y38" s="13"/>
    </row>
    <row r="39" spans="2:25" ht="20.149999999999999" customHeight="1" x14ac:dyDescent="0.55000000000000004"/>
    <row r="40" spans="2:25" ht="20.149999999999999" customHeight="1" x14ac:dyDescent="0.55000000000000004"/>
    <row r="41" spans="2:25" ht="20.149999999999999" customHeight="1" x14ac:dyDescent="0.55000000000000004"/>
    <row r="42" spans="2:25" ht="20.149999999999999" customHeight="1" x14ac:dyDescent="0.55000000000000004"/>
  </sheetData>
  <mergeCells count="91">
    <mergeCell ref="R1:Y1"/>
    <mergeCell ref="A2:Y2"/>
    <mergeCell ref="E4:R4"/>
    <mergeCell ref="B6:Y6"/>
    <mergeCell ref="B7:I7"/>
    <mergeCell ref="J7:L7"/>
    <mergeCell ref="M7:O7"/>
    <mergeCell ref="P7:T7"/>
    <mergeCell ref="B10:I11"/>
    <mergeCell ref="J10:L11"/>
    <mergeCell ref="M10:N11"/>
    <mergeCell ref="O10:O11"/>
    <mergeCell ref="P10:T11"/>
    <mergeCell ref="B8:I9"/>
    <mergeCell ref="J8:L9"/>
    <mergeCell ref="M8:N9"/>
    <mergeCell ref="O8:O9"/>
    <mergeCell ref="P8:T9"/>
    <mergeCell ref="B14:I15"/>
    <mergeCell ref="J14:L15"/>
    <mergeCell ref="M14:N15"/>
    <mergeCell ref="O14:O15"/>
    <mergeCell ref="P14:T15"/>
    <mergeCell ref="B12:I13"/>
    <mergeCell ref="J12:L13"/>
    <mergeCell ref="M12:N13"/>
    <mergeCell ref="O12:O13"/>
    <mergeCell ref="P12:T13"/>
    <mergeCell ref="B18:I19"/>
    <mergeCell ref="J18:L19"/>
    <mergeCell ref="M18:N19"/>
    <mergeCell ref="O18:O19"/>
    <mergeCell ref="P18:T19"/>
    <mergeCell ref="B16:I17"/>
    <mergeCell ref="J16:L17"/>
    <mergeCell ref="M16:N17"/>
    <mergeCell ref="O16:O17"/>
    <mergeCell ref="P16:T17"/>
    <mergeCell ref="B20:I20"/>
    <mergeCell ref="J20:L20"/>
    <mergeCell ref="M20:N20"/>
    <mergeCell ref="P20:T20"/>
    <mergeCell ref="B21:I21"/>
    <mergeCell ref="J21:L21"/>
    <mergeCell ref="M21:N21"/>
    <mergeCell ref="P21:T21"/>
    <mergeCell ref="B22:I22"/>
    <mergeCell ref="J22:L22"/>
    <mergeCell ref="M22:N22"/>
    <mergeCell ref="P22:T22"/>
    <mergeCell ref="B23:I23"/>
    <mergeCell ref="J23:L23"/>
    <mergeCell ref="M23:N23"/>
    <mergeCell ref="P23:T23"/>
    <mergeCell ref="B24:I24"/>
    <mergeCell ref="J24:L24"/>
    <mergeCell ref="M24:N24"/>
    <mergeCell ref="P24:T24"/>
    <mergeCell ref="B25:I25"/>
    <mergeCell ref="J25:L25"/>
    <mergeCell ref="M25:N25"/>
    <mergeCell ref="P25:T25"/>
    <mergeCell ref="C32:G32"/>
    <mergeCell ref="B26:I26"/>
    <mergeCell ref="J26:L26"/>
    <mergeCell ref="M26:N26"/>
    <mergeCell ref="P26:T26"/>
    <mergeCell ref="B27:I27"/>
    <mergeCell ref="J27:L27"/>
    <mergeCell ref="M27:N27"/>
    <mergeCell ref="P27:T27"/>
    <mergeCell ref="B28:L28"/>
    <mergeCell ref="M28:N28"/>
    <mergeCell ref="P28:T28"/>
    <mergeCell ref="C30:G30"/>
    <mergeCell ref="C31:G31"/>
    <mergeCell ref="B38:G38"/>
    <mergeCell ref="H38:W38"/>
    <mergeCell ref="B33:I33"/>
    <mergeCell ref="B34:G35"/>
    <mergeCell ref="H34:L35"/>
    <mergeCell ref="M34:P34"/>
    <mergeCell ref="Q34:T35"/>
    <mergeCell ref="U34:W34"/>
    <mergeCell ref="M35:P35"/>
    <mergeCell ref="U35:W35"/>
    <mergeCell ref="B36:G36"/>
    <mergeCell ref="H36:M36"/>
    <mergeCell ref="N36:P36"/>
    <mergeCell ref="B37:G37"/>
    <mergeCell ref="H37:W37"/>
  </mergeCells>
  <phoneticPr fontId="2"/>
  <printOptions horizontalCentered="1" verticalCentered="1"/>
  <pageMargins left="0.51181102362204722" right="0.19685039370078741" top="0.62992125984251968" bottom="0.31496062992125984" header="0.31496062992125984" footer="0.31496062992125984"/>
  <pageSetup paperSize="9" scale="86" orientation="portrait" r:id="rId1"/>
  <headerFooter>
    <oddHeader>&amp;R2024.04改定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 (子ども・市外)</vt:lpstr>
      <vt:lpstr>'定期 (子ども・市外)'!Print_Area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　春風</dc:creator>
  <cp:lastModifiedBy>西　春風</cp:lastModifiedBy>
  <cp:lastPrinted>2024-04-16T00:54:50Z</cp:lastPrinted>
  <dcterms:created xsi:type="dcterms:W3CDTF">2024-03-26T01:11:28Z</dcterms:created>
  <dcterms:modified xsi:type="dcterms:W3CDTF">2024-04-16T01:08:24Z</dcterms:modified>
</cp:coreProperties>
</file>