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NQ-1623\Desktop\"/>
    </mc:Choice>
  </mc:AlternateContent>
  <xr:revisionPtr revIDLastSave="0" documentId="8_{C517B8E4-10C8-49CC-8A69-0F9F565775C8}" xr6:coauthVersionLast="47" xr6:coauthVersionMax="47" xr10:uidLastSave="{00000000-0000-0000-0000-000000000000}"/>
  <bookViews>
    <workbookView xWindow="-110" yWindow="-110" windowWidth="19420" windowHeight="10420" xr2:uid="{96B570BC-50D2-4FB1-9E08-92772E8E9596}"/>
  </bookViews>
  <sheets>
    <sheet name="定期 (南九州市医療機関用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4" i="1" l="1"/>
  <c r="Q24" i="1" s="1"/>
  <c r="Q23" i="1"/>
  <c r="Q22" i="1"/>
  <c r="Q21" i="1"/>
  <c r="Q20" i="1"/>
  <c r="Q19" i="1"/>
  <c r="Q18" i="1"/>
  <c r="Q17" i="1"/>
  <c r="Q16" i="1"/>
  <c r="Q15" i="1"/>
  <c r="F4" i="1" s="1"/>
  <c r="Q14" i="1"/>
  <c r="Q13" i="1"/>
  <c r="Q12" i="1"/>
  <c r="Q11" i="1"/>
  <c r="Q10" i="1"/>
  <c r="Q9" i="1"/>
  <c r="Q8" i="1"/>
</calcChain>
</file>

<file path=xl/sharedStrings.xml><?xml version="1.0" encoding="utf-8"?>
<sst xmlns="http://schemas.openxmlformats.org/spreadsheetml/2006/main" count="58" uniqueCount="42">
  <si>
    <t>南九州市内医療機関用</t>
    <rPh sb="0" eb="5">
      <t>ミナミキュウシュウシナイ</t>
    </rPh>
    <rPh sb="5" eb="7">
      <t>イリョウ</t>
    </rPh>
    <rPh sb="7" eb="10">
      <t>キカンヨウ</t>
    </rPh>
    <phoneticPr fontId="2"/>
  </si>
  <si>
    <t>【　　月分】</t>
    <rPh sb="3" eb="4">
      <t>ガツ</t>
    </rPh>
    <rPh sb="4" eb="5">
      <t>ブン</t>
    </rPh>
    <phoneticPr fontId="2"/>
  </si>
  <si>
    <t>請　　求　　書</t>
    <rPh sb="0" eb="1">
      <t>ショウ</t>
    </rPh>
    <rPh sb="3" eb="4">
      <t>モトム</t>
    </rPh>
    <rPh sb="6" eb="7">
      <t>ショ</t>
    </rPh>
    <phoneticPr fontId="6"/>
  </si>
  <si>
    <t>南九州市長　塗木　弘幸　殿</t>
    <rPh sb="0" eb="1">
      <t>ミナミ</t>
    </rPh>
    <rPh sb="1" eb="3">
      <t>キュウシュウ</t>
    </rPh>
    <rPh sb="3" eb="5">
      <t>シチョウ</t>
    </rPh>
    <rPh sb="6" eb="8">
      <t>ヌルキ</t>
    </rPh>
    <rPh sb="9" eb="11">
      <t>ヒロユキ</t>
    </rPh>
    <rPh sb="12" eb="13">
      <t>ドノ</t>
    </rPh>
    <phoneticPr fontId="6"/>
  </si>
  <si>
    <t>　下記の予防接種ワクチンの接種委託料として，上記の金額を請求します。</t>
    <rPh sb="1" eb="3">
      <t>カキ</t>
    </rPh>
    <rPh sb="4" eb="6">
      <t>ヨボウ</t>
    </rPh>
    <rPh sb="6" eb="8">
      <t>セッシュ</t>
    </rPh>
    <rPh sb="22" eb="24">
      <t>ジョウキ</t>
    </rPh>
    <rPh sb="25" eb="27">
      <t>キンガク</t>
    </rPh>
    <rPh sb="28" eb="30">
      <t>セイキュウ</t>
    </rPh>
    <phoneticPr fontId="6"/>
  </si>
  <si>
    <t>予防接種名</t>
    <rPh sb="0" eb="2">
      <t>ヨボウ</t>
    </rPh>
    <rPh sb="2" eb="4">
      <t>セッシュ</t>
    </rPh>
    <rPh sb="4" eb="5">
      <t>メイ</t>
    </rPh>
    <phoneticPr fontId="6"/>
  </si>
  <si>
    <t>単価</t>
    <rPh sb="0" eb="2">
      <t>タンカ</t>
    </rPh>
    <phoneticPr fontId="6"/>
  </si>
  <si>
    <t>件数</t>
    <rPh sb="0" eb="2">
      <t>ケンスウ</t>
    </rPh>
    <phoneticPr fontId="6"/>
  </si>
  <si>
    <t>金　額</t>
    <rPh sb="0" eb="1">
      <t>キン</t>
    </rPh>
    <rPh sb="2" eb="3">
      <t>ガク</t>
    </rPh>
    <phoneticPr fontId="6"/>
  </si>
  <si>
    <t>定期</t>
    <rPh sb="0" eb="2">
      <t>テイキ</t>
    </rPh>
    <phoneticPr fontId="2"/>
  </si>
  <si>
    <t>МＲワクチン
（麻疹・風疹）</t>
    <rPh sb="8" eb="10">
      <t>マシン</t>
    </rPh>
    <rPh sb="11" eb="13">
      <t>フウシン</t>
    </rPh>
    <phoneticPr fontId="6"/>
  </si>
  <si>
    <t>件</t>
    <rPh sb="0" eb="1">
      <t>ケン</t>
    </rPh>
    <phoneticPr fontId="6"/>
  </si>
  <si>
    <t>ＢＣＧワクチン</t>
    <phoneticPr fontId="6"/>
  </si>
  <si>
    <t>日本脳炎ワクチン</t>
    <rPh sb="0" eb="2">
      <t>ニホン</t>
    </rPh>
    <rPh sb="2" eb="4">
      <t>ノウエン</t>
    </rPh>
    <phoneticPr fontId="6"/>
  </si>
  <si>
    <r>
      <t xml:space="preserve">二種混合ワクチン
</t>
    </r>
    <r>
      <rPr>
        <sz val="8"/>
        <color indexed="8"/>
        <rFont val="ＭＳ 明朝"/>
        <family val="1"/>
        <charset val="128"/>
      </rPr>
      <t>（ジフテリア・破傷風）</t>
    </r>
    <rPh sb="0" eb="1">
      <t>ニ</t>
    </rPh>
    <rPh sb="1" eb="2">
      <t>シュ</t>
    </rPh>
    <rPh sb="2" eb="4">
      <t>コンゴウ</t>
    </rPh>
    <rPh sb="16" eb="17">
      <t>ヤブ</t>
    </rPh>
    <rPh sb="17" eb="18">
      <t>キズ</t>
    </rPh>
    <rPh sb="18" eb="19">
      <t>カゼ</t>
    </rPh>
    <phoneticPr fontId="6"/>
  </si>
  <si>
    <r>
      <t xml:space="preserve">五種混合ワクチン
</t>
    </r>
    <r>
      <rPr>
        <sz val="8"/>
        <color indexed="8"/>
        <rFont val="ＭＳ 明朝"/>
        <family val="1"/>
        <charset val="128"/>
      </rPr>
      <t>（ｼﾞﾌﾃﾘｱ・百日咳・破傷風・ﾎﾟﾘｵ・ﾋﾌﾞ）</t>
    </r>
    <rPh sb="0" eb="1">
      <t>ゴ</t>
    </rPh>
    <rPh sb="1" eb="2">
      <t>シュ</t>
    </rPh>
    <rPh sb="2" eb="4">
      <t>コンゴウ</t>
    </rPh>
    <rPh sb="16" eb="19">
      <t>ヒャクニチゼキ</t>
    </rPh>
    <rPh sb="19" eb="20">
      <t>・</t>
    </rPh>
    <rPh sb="20" eb="23">
      <t>ハショウフウ</t>
    </rPh>
    <rPh sb="23" eb="24">
      <t>・</t>
    </rPh>
    <phoneticPr fontId="6"/>
  </si>
  <si>
    <r>
      <t xml:space="preserve">四種混合ワクチン
</t>
    </r>
    <r>
      <rPr>
        <sz val="8"/>
        <color indexed="8"/>
        <rFont val="ＭＳ 明朝"/>
        <family val="1"/>
        <charset val="128"/>
      </rPr>
      <t>(ｼﾞﾌﾃﾘｱ・百日咳・破傷風・ﾎﾟﾘｵ)</t>
    </r>
    <rPh sb="0" eb="2">
      <t>ヨンシュ</t>
    </rPh>
    <rPh sb="2" eb="4">
      <t>コンゴウ</t>
    </rPh>
    <rPh sb="17" eb="20">
      <t>ヒャクニチゼキ</t>
    </rPh>
    <phoneticPr fontId="6"/>
  </si>
  <si>
    <t>ヒブワクチン
（ヒブ感染症）</t>
    <rPh sb="10" eb="13">
      <t>カンセンショウ</t>
    </rPh>
    <phoneticPr fontId="6"/>
  </si>
  <si>
    <t>小児用肺炎球菌ワクチン
（小児の肺炎球菌感染症）</t>
    <rPh sb="0" eb="3">
      <t>ショウニヨウ</t>
    </rPh>
    <rPh sb="3" eb="5">
      <t>ハイエン</t>
    </rPh>
    <rPh sb="5" eb="7">
      <t>キュウキン</t>
    </rPh>
    <rPh sb="13" eb="15">
      <t>ショウニ</t>
    </rPh>
    <rPh sb="16" eb="18">
      <t>ハイエン</t>
    </rPh>
    <rPh sb="18" eb="20">
      <t>キュウキン</t>
    </rPh>
    <rPh sb="20" eb="23">
      <t>カンセンショウ</t>
    </rPh>
    <phoneticPr fontId="6"/>
  </si>
  <si>
    <t>子宮頸がんワクチン（２価・４価）
（ﾋﾄﾊﾟﾋﾟﾛｰﾏｳｲﾙｽ感染症）</t>
    <rPh sb="0" eb="2">
      <t>シキュウ</t>
    </rPh>
    <rPh sb="2" eb="3">
      <t>ケイ</t>
    </rPh>
    <rPh sb="11" eb="12">
      <t>カ</t>
    </rPh>
    <rPh sb="14" eb="15">
      <t>カ</t>
    </rPh>
    <rPh sb="31" eb="34">
      <t>カンセンショウ</t>
    </rPh>
    <phoneticPr fontId="6"/>
  </si>
  <si>
    <t>子宮頸がんワクチン（９価）
（ﾋﾄﾊﾟﾋﾟﾛｰﾏｳｲﾙｽ感染症）</t>
    <rPh sb="0" eb="2">
      <t>シキュウ</t>
    </rPh>
    <rPh sb="2" eb="3">
      <t>ケイ</t>
    </rPh>
    <rPh sb="11" eb="12">
      <t>カ</t>
    </rPh>
    <rPh sb="28" eb="31">
      <t>カンセンショウ</t>
    </rPh>
    <phoneticPr fontId="6"/>
  </si>
  <si>
    <t>水痘ワクチン
（水ぼうそう）</t>
    <rPh sb="0" eb="2">
      <t>スイトウ</t>
    </rPh>
    <rPh sb="8" eb="9">
      <t>ミズ</t>
    </rPh>
    <phoneticPr fontId="6"/>
  </si>
  <si>
    <t>Ｂ型肝炎ワクチン</t>
    <rPh sb="1" eb="2">
      <t>ガタ</t>
    </rPh>
    <rPh sb="2" eb="4">
      <t>カンエン</t>
    </rPh>
    <phoneticPr fontId="6"/>
  </si>
  <si>
    <t>ロタリックス（１価）</t>
    <rPh sb="8" eb="9">
      <t>アタイ</t>
    </rPh>
    <phoneticPr fontId="6"/>
  </si>
  <si>
    <t>ロタテック（５価）</t>
    <rPh sb="7" eb="8">
      <t>アタイ</t>
    </rPh>
    <phoneticPr fontId="6"/>
  </si>
  <si>
    <t>任意</t>
    <rPh sb="0" eb="2">
      <t>ニンイ</t>
    </rPh>
    <phoneticPr fontId="2"/>
  </si>
  <si>
    <t>おたふくかぜ
（一部助成）</t>
    <rPh sb="8" eb="10">
      <t>イチブ</t>
    </rPh>
    <rPh sb="10" eb="12">
      <t>ジョセイ</t>
    </rPh>
    <phoneticPr fontId="6"/>
  </si>
  <si>
    <t>１回目</t>
    <rPh sb="1" eb="3">
      <t>カイメ</t>
    </rPh>
    <phoneticPr fontId="2"/>
  </si>
  <si>
    <t>２回目</t>
    <rPh sb="1" eb="3">
      <t>カイメ</t>
    </rPh>
    <phoneticPr fontId="2"/>
  </si>
  <si>
    <t>合　計</t>
    <rPh sb="0" eb="1">
      <t>ゴウ</t>
    </rPh>
    <rPh sb="2" eb="3">
      <t>ケイ</t>
    </rPh>
    <phoneticPr fontId="6"/>
  </si>
  <si>
    <t>―</t>
    <phoneticPr fontId="6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</si>
  <si>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</si>
  <si>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</si>
  <si>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</si>
  <si>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印</t>
    <rPh sb="0" eb="1">
      <t>イン</t>
    </rPh>
    <phoneticPr fontId="6"/>
  </si>
  <si>
    <t>振込先金融機関</t>
    <rPh sb="0" eb="2">
      <t>フリコミ</t>
    </rPh>
    <rPh sb="2" eb="3">
      <t>サキ</t>
    </rPh>
    <rPh sb="3" eb="5">
      <t>キンユウ</t>
    </rPh>
    <rPh sb="5" eb="7">
      <t>キカン</t>
    </rPh>
    <phoneticPr fontId="6"/>
  </si>
  <si>
    <t>金融機関名</t>
    <rPh sb="0" eb="2">
      <t>キンユウ</t>
    </rPh>
    <rPh sb="2" eb="4">
      <t>キカン</t>
    </rPh>
    <rPh sb="4" eb="5">
      <t>メイ</t>
    </rPh>
    <phoneticPr fontId="6"/>
  </si>
  <si>
    <t>支店名</t>
    <rPh sb="0" eb="2">
      <t>シテン</t>
    </rPh>
    <rPh sb="2" eb="3">
      <t>メイ</t>
    </rPh>
    <phoneticPr fontId="2"/>
  </si>
  <si>
    <t>種別</t>
    <rPh sb="0" eb="2">
      <t>シュベツ</t>
    </rPh>
    <phoneticPr fontId="6"/>
  </si>
  <si>
    <t>口座番号</t>
  </si>
  <si>
    <t xml:space="preserve">（フリガナ）
</t>
    <phoneticPr fontId="6"/>
  </si>
  <si>
    <t>口座名義人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</si>
</sst>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金&quot;#,##0&quot;円&quot;"/>
    <numFmt numFmtId="177" formatCode="#,##0&quot;円&quot;"/>
  </numFmts>
  <fonts count="13" x14ac:knownFonts="1">
    <font>
      <sz val="11"/>
      <color theme="1"/>
      <name val="游ゴシック"/>
      <family val="3"/>
      <charset val="128"/>
      <scheme val="minor"/>
    </font>
    <font>
      <b/>
      <sz val="12"/>
      <color indexed="8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24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2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8" xfId="0" applyFont="1" applyBorder="1" applyAlignment="1">
      <alignment horizontal="center" vertical="center" textRotation="255"/>
    </xf>
    <xf numFmtId="0" fontId="9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77" fontId="4" fillId="0" borderId="11" xfId="0" applyNumberFormat="1" applyFont="1" applyBorder="1" applyAlignment="1" applyProtection="1">
      <alignment horizontal="center" vertical="center"/>
      <protection locked="0"/>
    </xf>
    <xf numFmtId="177" fontId="4" fillId="0" borderId="12" xfId="0" applyNumberFormat="1" applyFont="1" applyBorder="1" applyAlignment="1" applyProtection="1">
      <alignment horizontal="center" vertical="center"/>
      <protection locked="0"/>
    </xf>
    <xf numFmtId="177" fontId="4" fillId="0" borderId="13" xfId="0" applyNumberFormat="1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right" vertical="center"/>
    </xf>
    <xf numFmtId="177" fontId="4" fillId="0" borderId="11" xfId="0" applyNumberFormat="1" applyFont="1" applyBorder="1" applyAlignment="1">
      <alignment horizontal="right" vertical="center"/>
    </xf>
    <xf numFmtId="177" fontId="4" fillId="0" borderId="12" xfId="0" applyNumberFormat="1" applyFont="1" applyBorder="1" applyAlignment="1">
      <alignment horizontal="right" vertical="center"/>
    </xf>
    <xf numFmtId="177" fontId="4" fillId="0" borderId="14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 textRotation="255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177" fontId="4" fillId="0" borderId="16" xfId="0" applyNumberFormat="1" applyFont="1" applyBorder="1" applyAlignment="1" applyProtection="1">
      <alignment horizontal="center" vertical="center"/>
      <protection locked="0"/>
    </xf>
    <xf numFmtId="177" fontId="4" fillId="0" borderId="17" xfId="0" applyNumberFormat="1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4" fillId="0" borderId="18" xfId="0" applyFont="1" applyBorder="1" applyAlignment="1">
      <alignment horizontal="right" vertical="center"/>
    </xf>
    <xf numFmtId="177" fontId="4" fillId="0" borderId="16" xfId="0" applyNumberFormat="1" applyFont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4" fillId="0" borderId="19" xfId="0" applyNumberFormat="1" applyFont="1" applyBorder="1" applyAlignment="1">
      <alignment horizontal="right" vertical="center"/>
    </xf>
    <xf numFmtId="177" fontId="4" fillId="0" borderId="18" xfId="0" applyNumberFormat="1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4" fillId="0" borderId="20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 wrapText="1"/>
    </xf>
    <xf numFmtId="0" fontId="9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textRotation="255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2" fillId="0" borderId="29" xfId="0" applyFont="1" applyBorder="1" applyAlignment="1">
      <alignment horizontal="right" vertical="center"/>
    </xf>
    <xf numFmtId="177" fontId="11" fillId="0" borderId="30" xfId="0" applyNumberFormat="1" applyFont="1" applyBorder="1" applyAlignment="1">
      <alignment horizontal="right" vertical="center"/>
    </xf>
    <xf numFmtId="177" fontId="11" fillId="0" borderId="28" xfId="0" applyNumberFormat="1" applyFont="1" applyBorder="1" applyAlignment="1">
      <alignment horizontal="right" vertical="center"/>
    </xf>
    <xf numFmtId="177" fontId="11" fillId="0" borderId="31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177" fontId="4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77" fontId="4" fillId="0" borderId="0" xfId="0" applyNumberFormat="1" applyFont="1" applyAlignment="1">
      <alignment horizontal="right" vertical="center" indent="1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left" vertical="center" shrinkToFit="1"/>
      <protection locked="0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>
      <alignment horizontal="left" vertical="center" wrapText="1" shrinkToFit="1"/>
    </xf>
    <xf numFmtId="0" fontId="4" fillId="0" borderId="37" xfId="0" applyFont="1" applyBorder="1" applyAlignment="1">
      <alignment horizontal="left" vertical="center" wrapText="1" shrinkToFit="1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>
      <alignment horizontal="left" vertical="center" wrapText="1" shrinkToFit="1"/>
    </xf>
    <xf numFmtId="0" fontId="4" fillId="0" borderId="40" xfId="0" applyFont="1" applyBorder="1" applyAlignment="1">
      <alignment horizontal="left" vertical="center" wrapText="1" shrinkToFit="1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963A6-F8E9-4DA1-ACAC-363332C8D838}">
  <dimension ref="A1:AE42"/>
  <sheetViews>
    <sheetView tabSelected="1" topLeftCell="A19" zoomScaleNormal="100" workbookViewId="0">
      <selection activeCell="F29" sqref="F29"/>
    </sheetView>
  </sheetViews>
  <sheetFormatPr defaultColWidth="8.25" defaultRowHeight="13" x14ac:dyDescent="0.55000000000000004"/>
  <cols>
    <col min="1" max="1" width="3.4140625" style="3" customWidth="1"/>
    <col min="2" max="2" width="4.1640625" style="3" customWidth="1"/>
    <col min="3" max="3" width="3.25" style="3" customWidth="1"/>
    <col min="4" max="4" width="2" style="3" customWidth="1"/>
    <col min="5" max="5" width="3.25" style="3" customWidth="1"/>
    <col min="6" max="6" width="5.75" style="3" customWidth="1"/>
    <col min="7" max="7" width="3.5" style="3" customWidth="1"/>
    <col min="8" max="8" width="2.25" style="3" customWidth="1"/>
    <col min="9" max="10" width="5.9140625" style="3" customWidth="1"/>
    <col min="11" max="11" width="4.08203125" style="3" customWidth="1"/>
    <col min="12" max="12" width="5.9140625" style="3" customWidth="1"/>
    <col min="13" max="18" width="3.25" style="3" customWidth="1"/>
    <col min="19" max="19" width="6.6640625" style="3" customWidth="1"/>
    <col min="20" max="20" width="3.25" style="3" customWidth="1"/>
    <col min="21" max="21" width="5.58203125" style="3" customWidth="1"/>
    <col min="22" max="22" width="3" style="3" customWidth="1"/>
    <col min="23" max="23" width="2.4140625" style="3" customWidth="1"/>
    <col min="24" max="43" width="2.75" style="3" customWidth="1"/>
    <col min="44" max="16384" width="8.25" style="3"/>
  </cols>
  <sheetData>
    <row r="1" spans="1:31" ht="28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 t="s">
        <v>1</v>
      </c>
      <c r="Q1" s="2"/>
      <c r="R1" s="2"/>
      <c r="S1" s="2"/>
      <c r="T1" s="2"/>
      <c r="U1" s="2"/>
      <c r="V1" s="2"/>
      <c r="W1" s="2"/>
    </row>
    <row r="2" spans="1:31" ht="23.5" x14ac:dyDescent="0.55000000000000004">
      <c r="A2" s="4" t="s">
        <v>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5"/>
      <c r="Y2" s="5"/>
      <c r="Z2" s="5"/>
    </row>
    <row r="3" spans="1:31" ht="22.5" customHeight="1" x14ac:dyDescent="0.55000000000000004">
      <c r="A3" s="3" t="s">
        <v>3</v>
      </c>
    </row>
    <row r="4" spans="1:31" ht="24" customHeight="1" thickBot="1" x14ac:dyDescent="0.6">
      <c r="C4" s="6"/>
      <c r="D4" s="6"/>
      <c r="E4" s="6"/>
      <c r="F4" s="7" t="str">
        <f>IF(SUM(Q8:U23)&gt;0,+Q24,"金　　　　　　　　　　円")</f>
        <v>金　　　　　　　　　　円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8"/>
      <c r="U4" s="8"/>
      <c r="V4" s="8"/>
      <c r="W4" s="8"/>
      <c r="X4" s="6"/>
      <c r="Z4" s="9"/>
      <c r="AB4" s="9"/>
    </row>
    <row r="5" spans="1:31" ht="6" customHeight="1" x14ac:dyDescent="0.55000000000000004"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31" ht="26.25" customHeight="1" thickBot="1" x14ac:dyDescent="0.6">
      <c r="A6" s="10" t="s">
        <v>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AB6" s="11"/>
      <c r="AC6" s="11"/>
      <c r="AD6" s="11"/>
      <c r="AE6" s="11"/>
    </row>
    <row r="7" spans="1:31" ht="26.25" customHeight="1" x14ac:dyDescent="0.55000000000000004">
      <c r="B7" s="12" t="s">
        <v>5</v>
      </c>
      <c r="C7" s="13"/>
      <c r="D7" s="13"/>
      <c r="E7" s="13"/>
      <c r="F7" s="13"/>
      <c r="G7" s="13"/>
      <c r="H7" s="13"/>
      <c r="I7" s="13"/>
      <c r="J7" s="13"/>
      <c r="K7" s="14" t="s">
        <v>6</v>
      </c>
      <c r="L7" s="15"/>
      <c r="M7" s="16"/>
      <c r="N7" s="14" t="s">
        <v>7</v>
      </c>
      <c r="O7" s="15"/>
      <c r="P7" s="16"/>
      <c r="Q7" s="14" t="s">
        <v>8</v>
      </c>
      <c r="R7" s="15"/>
      <c r="S7" s="15"/>
      <c r="T7" s="15"/>
      <c r="U7" s="17"/>
      <c r="V7"/>
      <c r="W7"/>
      <c r="Z7" s="18"/>
      <c r="AA7" s="18"/>
      <c r="AB7" s="18"/>
      <c r="AC7" s="18"/>
    </row>
    <row r="8" spans="1:31" ht="26.25" customHeight="1" x14ac:dyDescent="0.55000000000000004">
      <c r="B8" s="19" t="s">
        <v>9</v>
      </c>
      <c r="C8" s="20" t="s">
        <v>10</v>
      </c>
      <c r="D8" s="21"/>
      <c r="E8" s="21"/>
      <c r="F8" s="21"/>
      <c r="G8" s="21"/>
      <c r="H8" s="21"/>
      <c r="I8" s="21"/>
      <c r="J8" s="22"/>
      <c r="K8" s="23">
        <v>10012</v>
      </c>
      <c r="L8" s="24"/>
      <c r="M8" s="25"/>
      <c r="N8" s="26"/>
      <c r="O8" s="27"/>
      <c r="P8" s="28" t="s">
        <v>11</v>
      </c>
      <c r="Q8" s="29" t="str">
        <f>IF(N8&gt;0,+K8*N8,"円")</f>
        <v>円</v>
      </c>
      <c r="R8" s="30"/>
      <c r="S8" s="30"/>
      <c r="T8" s="30"/>
      <c r="U8" s="31"/>
    </row>
    <row r="9" spans="1:31" ht="26.25" customHeight="1" x14ac:dyDescent="0.55000000000000004">
      <c r="B9" s="32"/>
      <c r="C9" s="33" t="s">
        <v>12</v>
      </c>
      <c r="D9" s="34"/>
      <c r="E9" s="34"/>
      <c r="F9" s="34"/>
      <c r="G9" s="34"/>
      <c r="H9" s="34"/>
      <c r="I9" s="34"/>
      <c r="J9" s="35"/>
      <c r="K9" s="23">
        <v>10450</v>
      </c>
      <c r="L9" s="24"/>
      <c r="M9" s="25"/>
      <c r="N9" s="26"/>
      <c r="O9" s="27"/>
      <c r="P9" s="28" t="s">
        <v>11</v>
      </c>
      <c r="Q9" s="29" t="str">
        <f t="shared" ref="Q9:Q19" si="0">IF(N9&gt;0,+K9*N9,"円")</f>
        <v>円</v>
      </c>
      <c r="R9" s="30"/>
      <c r="S9" s="30"/>
      <c r="T9" s="30"/>
      <c r="U9" s="31"/>
    </row>
    <row r="10" spans="1:31" ht="26.25" customHeight="1" x14ac:dyDescent="0.55000000000000004">
      <c r="B10" s="32"/>
      <c r="C10" s="33" t="s">
        <v>13</v>
      </c>
      <c r="D10" s="34"/>
      <c r="E10" s="34"/>
      <c r="F10" s="34"/>
      <c r="G10" s="34"/>
      <c r="H10" s="34"/>
      <c r="I10" s="34"/>
      <c r="J10" s="35"/>
      <c r="K10" s="23">
        <v>6875</v>
      </c>
      <c r="L10" s="24"/>
      <c r="M10" s="25"/>
      <c r="N10" s="26"/>
      <c r="O10" s="27"/>
      <c r="P10" s="28" t="s">
        <v>11</v>
      </c>
      <c r="Q10" s="29" t="str">
        <f t="shared" si="0"/>
        <v>円</v>
      </c>
      <c r="R10" s="30"/>
      <c r="S10" s="30"/>
      <c r="T10" s="30"/>
      <c r="U10" s="31"/>
    </row>
    <row r="11" spans="1:31" ht="26.25" customHeight="1" x14ac:dyDescent="0.55000000000000004">
      <c r="B11" s="32"/>
      <c r="C11" s="33" t="s">
        <v>14</v>
      </c>
      <c r="D11" s="34"/>
      <c r="E11" s="34"/>
      <c r="F11" s="34"/>
      <c r="G11" s="34"/>
      <c r="H11" s="34"/>
      <c r="I11" s="34"/>
      <c r="J11" s="35"/>
      <c r="K11" s="23">
        <v>4785</v>
      </c>
      <c r="L11" s="24"/>
      <c r="M11" s="25"/>
      <c r="N11" s="26"/>
      <c r="O11" s="27"/>
      <c r="P11" s="28" t="s">
        <v>11</v>
      </c>
      <c r="Q11" s="29" t="str">
        <f t="shared" si="0"/>
        <v>円</v>
      </c>
      <c r="R11" s="30"/>
      <c r="S11" s="30"/>
      <c r="T11" s="30"/>
      <c r="U11" s="31"/>
    </row>
    <row r="12" spans="1:31" ht="26.25" customHeight="1" x14ac:dyDescent="0.55000000000000004">
      <c r="B12" s="32"/>
      <c r="C12" s="33" t="s">
        <v>15</v>
      </c>
      <c r="D12" s="34"/>
      <c r="E12" s="34"/>
      <c r="F12" s="34"/>
      <c r="G12" s="34"/>
      <c r="H12" s="34"/>
      <c r="I12" s="34"/>
      <c r="J12" s="35"/>
      <c r="K12" s="23">
        <v>19399</v>
      </c>
      <c r="L12" s="24"/>
      <c r="M12" s="25"/>
      <c r="N12" s="26"/>
      <c r="O12" s="27"/>
      <c r="P12" s="28" t="s">
        <v>11</v>
      </c>
      <c r="Q12" s="29" t="str">
        <f t="shared" si="0"/>
        <v>円</v>
      </c>
      <c r="R12" s="30"/>
      <c r="S12" s="30"/>
      <c r="T12" s="30"/>
      <c r="U12" s="31"/>
    </row>
    <row r="13" spans="1:31" ht="26.25" customHeight="1" x14ac:dyDescent="0.55000000000000004">
      <c r="B13" s="32"/>
      <c r="C13" s="33" t="s">
        <v>16</v>
      </c>
      <c r="D13" s="34"/>
      <c r="E13" s="34"/>
      <c r="F13" s="34"/>
      <c r="G13" s="34"/>
      <c r="H13" s="34"/>
      <c r="I13" s="34"/>
      <c r="J13" s="35"/>
      <c r="K13" s="23">
        <v>10560</v>
      </c>
      <c r="L13" s="24"/>
      <c r="M13" s="25"/>
      <c r="N13" s="26"/>
      <c r="O13" s="27"/>
      <c r="P13" s="28" t="s">
        <v>11</v>
      </c>
      <c r="Q13" s="29" t="str">
        <f t="shared" si="0"/>
        <v>円</v>
      </c>
      <c r="R13" s="30"/>
      <c r="S13" s="30"/>
      <c r="T13" s="30"/>
      <c r="U13" s="31"/>
    </row>
    <row r="14" spans="1:31" ht="26.25" customHeight="1" x14ac:dyDescent="0.55000000000000004">
      <c r="B14" s="32"/>
      <c r="C14" s="36" t="s">
        <v>17</v>
      </c>
      <c r="D14" s="37"/>
      <c r="E14" s="37"/>
      <c r="F14" s="37"/>
      <c r="G14" s="37"/>
      <c r="H14" s="37"/>
      <c r="I14" s="37"/>
      <c r="J14" s="38"/>
      <c r="K14" s="39">
        <v>8488</v>
      </c>
      <c r="L14" s="40"/>
      <c r="M14" s="40"/>
      <c r="N14" s="41"/>
      <c r="O14" s="42"/>
      <c r="P14" s="43" t="s">
        <v>11</v>
      </c>
      <c r="Q14" s="44" t="str">
        <f t="shared" si="0"/>
        <v>円</v>
      </c>
      <c r="R14" s="45"/>
      <c r="S14" s="45"/>
      <c r="T14" s="45"/>
      <c r="U14" s="46"/>
    </row>
    <row r="15" spans="1:31" ht="26.25" customHeight="1" x14ac:dyDescent="0.55000000000000004">
      <c r="B15" s="32"/>
      <c r="C15" s="36" t="s">
        <v>18</v>
      </c>
      <c r="D15" s="37"/>
      <c r="E15" s="37"/>
      <c r="F15" s="37"/>
      <c r="G15" s="37"/>
      <c r="H15" s="37"/>
      <c r="I15" s="37"/>
      <c r="J15" s="38"/>
      <c r="K15" s="39">
        <v>11224</v>
      </c>
      <c r="L15" s="40"/>
      <c r="M15" s="40"/>
      <c r="N15" s="41"/>
      <c r="O15" s="42"/>
      <c r="P15" s="43" t="s">
        <v>11</v>
      </c>
      <c r="Q15" s="44" t="str">
        <f t="shared" si="0"/>
        <v>円</v>
      </c>
      <c r="R15" s="45"/>
      <c r="S15" s="45"/>
      <c r="T15" s="45"/>
      <c r="U15" s="46"/>
    </row>
    <row r="16" spans="1:31" ht="26.25" customHeight="1" x14ac:dyDescent="0.55000000000000004">
      <c r="B16" s="32"/>
      <c r="C16" s="36" t="s">
        <v>19</v>
      </c>
      <c r="D16" s="37"/>
      <c r="E16" s="37"/>
      <c r="F16" s="37"/>
      <c r="G16" s="37"/>
      <c r="H16" s="37"/>
      <c r="I16" s="37"/>
      <c r="J16" s="38"/>
      <c r="K16" s="39">
        <v>16500</v>
      </c>
      <c r="L16" s="40"/>
      <c r="M16" s="40"/>
      <c r="N16" s="41"/>
      <c r="O16" s="42"/>
      <c r="P16" s="43" t="s">
        <v>11</v>
      </c>
      <c r="Q16" s="44" t="str">
        <f t="shared" si="0"/>
        <v>円</v>
      </c>
      <c r="R16" s="45"/>
      <c r="S16" s="45"/>
      <c r="T16" s="45"/>
      <c r="U16" s="46"/>
    </row>
    <row r="17" spans="2:21" ht="26.25" customHeight="1" x14ac:dyDescent="0.55000000000000004">
      <c r="B17" s="32"/>
      <c r="C17" s="36" t="s">
        <v>20</v>
      </c>
      <c r="D17" s="37"/>
      <c r="E17" s="37"/>
      <c r="F17" s="37"/>
      <c r="G17" s="37"/>
      <c r="H17" s="37"/>
      <c r="I17" s="37"/>
      <c r="J17" s="38"/>
      <c r="K17" s="39">
        <v>28180</v>
      </c>
      <c r="L17" s="40"/>
      <c r="M17" s="47"/>
      <c r="N17" s="41"/>
      <c r="O17" s="42"/>
      <c r="P17" s="43" t="s">
        <v>11</v>
      </c>
      <c r="Q17" s="44" t="str">
        <f t="shared" si="0"/>
        <v>円</v>
      </c>
      <c r="R17" s="45"/>
      <c r="S17" s="45"/>
      <c r="T17" s="45"/>
      <c r="U17" s="46"/>
    </row>
    <row r="18" spans="2:21" ht="26.25" customHeight="1" x14ac:dyDescent="0.55000000000000004">
      <c r="B18" s="32"/>
      <c r="C18" s="36" t="s">
        <v>21</v>
      </c>
      <c r="D18" s="37"/>
      <c r="E18" s="37"/>
      <c r="F18" s="37"/>
      <c r="G18" s="37"/>
      <c r="H18" s="37"/>
      <c r="I18" s="37"/>
      <c r="J18" s="38"/>
      <c r="K18" s="39">
        <v>8250</v>
      </c>
      <c r="L18" s="40"/>
      <c r="M18" s="40"/>
      <c r="N18" s="41"/>
      <c r="O18" s="42"/>
      <c r="P18" s="43" t="s">
        <v>11</v>
      </c>
      <c r="Q18" s="44" t="str">
        <f t="shared" si="0"/>
        <v>円</v>
      </c>
      <c r="R18" s="45"/>
      <c r="S18" s="45"/>
      <c r="T18" s="45"/>
      <c r="U18" s="46"/>
    </row>
    <row r="19" spans="2:21" ht="26.25" customHeight="1" x14ac:dyDescent="0.55000000000000004">
      <c r="B19" s="32"/>
      <c r="C19" s="33" t="s">
        <v>22</v>
      </c>
      <c r="D19" s="34"/>
      <c r="E19" s="34"/>
      <c r="F19" s="34"/>
      <c r="G19" s="34"/>
      <c r="H19" s="34"/>
      <c r="I19" s="34"/>
      <c r="J19" s="35"/>
      <c r="K19" s="23">
        <v>5929</v>
      </c>
      <c r="L19" s="24"/>
      <c r="M19" s="24"/>
      <c r="N19" s="26"/>
      <c r="O19" s="48"/>
      <c r="P19" s="28" t="s">
        <v>11</v>
      </c>
      <c r="Q19" s="29" t="str">
        <f t="shared" si="0"/>
        <v>円</v>
      </c>
      <c r="R19" s="30"/>
      <c r="S19" s="30"/>
      <c r="T19" s="30"/>
      <c r="U19" s="31"/>
    </row>
    <row r="20" spans="2:21" ht="26.25" customHeight="1" x14ac:dyDescent="0.55000000000000004">
      <c r="B20" s="32"/>
      <c r="C20" s="33" t="s">
        <v>23</v>
      </c>
      <c r="D20" s="34"/>
      <c r="E20" s="34"/>
      <c r="F20" s="34"/>
      <c r="G20" s="34"/>
      <c r="H20" s="34"/>
      <c r="I20" s="34"/>
      <c r="J20" s="35"/>
      <c r="K20" s="23">
        <v>14300</v>
      </c>
      <c r="L20" s="24"/>
      <c r="M20" s="24"/>
      <c r="N20" s="26"/>
      <c r="O20" s="48"/>
      <c r="P20" s="28" t="s">
        <v>11</v>
      </c>
      <c r="Q20" s="29" t="str">
        <f>IF(N20&gt;0,+K20*N20,"円")</f>
        <v>円</v>
      </c>
      <c r="R20" s="30"/>
      <c r="S20" s="30"/>
      <c r="T20" s="30"/>
      <c r="U20" s="31"/>
    </row>
    <row r="21" spans="2:21" ht="26.25" customHeight="1" x14ac:dyDescent="0.55000000000000004">
      <c r="B21" s="49"/>
      <c r="C21" s="33" t="s">
        <v>24</v>
      </c>
      <c r="D21" s="34"/>
      <c r="E21" s="34"/>
      <c r="F21" s="34"/>
      <c r="G21" s="34"/>
      <c r="H21" s="34"/>
      <c r="I21" s="34"/>
      <c r="J21" s="35"/>
      <c r="K21" s="23">
        <v>9570</v>
      </c>
      <c r="L21" s="24"/>
      <c r="M21" s="24"/>
      <c r="N21" s="26"/>
      <c r="O21" s="48"/>
      <c r="P21" s="28" t="s">
        <v>11</v>
      </c>
      <c r="Q21" s="29" t="str">
        <f t="shared" ref="Q21:Q22" si="1">IF(N21&gt;0,+K21*N21,"円")</f>
        <v>円</v>
      </c>
      <c r="R21" s="30"/>
      <c r="S21" s="30"/>
      <c r="T21" s="30"/>
      <c r="U21" s="31"/>
    </row>
    <row r="22" spans="2:21" ht="26.25" customHeight="1" x14ac:dyDescent="0.55000000000000004">
      <c r="B22" s="50" t="s">
        <v>25</v>
      </c>
      <c r="C22" s="33" t="s">
        <v>26</v>
      </c>
      <c r="D22" s="34"/>
      <c r="E22" s="34"/>
      <c r="F22" s="34"/>
      <c r="G22" s="34"/>
      <c r="H22" s="35"/>
      <c r="I22" s="51" t="s">
        <v>27</v>
      </c>
      <c r="J22" s="51"/>
      <c r="K22" s="39">
        <v>3000</v>
      </c>
      <c r="L22" s="40"/>
      <c r="M22" s="40"/>
      <c r="N22" s="41"/>
      <c r="O22" s="42"/>
      <c r="P22" s="43" t="s">
        <v>11</v>
      </c>
      <c r="Q22" s="44" t="str">
        <f t="shared" si="1"/>
        <v>円</v>
      </c>
      <c r="R22" s="45"/>
      <c r="S22" s="45"/>
      <c r="T22" s="45"/>
      <c r="U22" s="46"/>
    </row>
    <row r="23" spans="2:21" ht="26.25" customHeight="1" thickBot="1" x14ac:dyDescent="0.6">
      <c r="B23" s="52"/>
      <c r="C23" s="53"/>
      <c r="D23" s="54"/>
      <c r="E23" s="54"/>
      <c r="F23" s="54"/>
      <c r="G23" s="54"/>
      <c r="H23" s="55"/>
      <c r="I23" s="56" t="s">
        <v>28</v>
      </c>
      <c r="J23" s="56"/>
      <c r="K23" s="23">
        <v>3000</v>
      </c>
      <c r="L23" s="24"/>
      <c r="M23" s="24"/>
      <c r="N23" s="26"/>
      <c r="O23" s="48"/>
      <c r="P23" s="28" t="s">
        <v>11</v>
      </c>
      <c r="Q23" s="29" t="str">
        <f>IF(N23&gt;0,+K23*N23,"円")</f>
        <v>円</v>
      </c>
      <c r="R23" s="30"/>
      <c r="S23" s="30"/>
      <c r="T23" s="30"/>
      <c r="U23" s="31"/>
    </row>
    <row r="24" spans="2:21" ht="26.25" customHeight="1" thickBot="1" x14ac:dyDescent="0.6">
      <c r="B24" s="57" t="s">
        <v>29</v>
      </c>
      <c r="C24" s="58"/>
      <c r="D24" s="58"/>
      <c r="E24" s="58"/>
      <c r="F24" s="58"/>
      <c r="G24" s="58"/>
      <c r="H24" s="58"/>
      <c r="I24" s="58"/>
      <c r="J24" s="59"/>
      <c r="K24" s="60" t="s">
        <v>30</v>
      </c>
      <c r="L24" s="58"/>
      <c r="M24" s="59"/>
      <c r="N24" s="60" t="str">
        <f>IF(SUM(N8:O23)=0,"",SUM(N8:O23))</f>
        <v/>
      </c>
      <c r="O24" s="58"/>
      <c r="P24" s="61" t="s">
        <v>11</v>
      </c>
      <c r="Q24" s="62" t="str">
        <f>IF(+N24="","円",SUM(Q8:U23))</f>
        <v>円</v>
      </c>
      <c r="R24" s="63"/>
      <c r="S24" s="63"/>
      <c r="T24" s="63"/>
      <c r="U24" s="64"/>
    </row>
    <row r="25" spans="2:21" ht="4.5" customHeight="1" x14ac:dyDescent="0.55000000000000004">
      <c r="I25" s="65"/>
      <c r="J25" s="65"/>
      <c r="K25" s="66"/>
      <c r="L25" s="66"/>
      <c r="M25" s="66"/>
      <c r="N25" s="67"/>
      <c r="O25" s="68"/>
      <c r="Q25" s="69"/>
      <c r="R25" s="69"/>
      <c r="S25" s="69"/>
      <c r="T25" s="69"/>
      <c r="U25" s="69"/>
    </row>
    <row r="26" spans="2:21" ht="18" customHeight="1" x14ac:dyDescent="0.55000000000000004">
      <c r="C26" s="65"/>
      <c r="D26" s="67" t="s">
        <v>31</v>
      </c>
      <c r="E26" s="67"/>
      <c r="F26" s="67" t="s">
        <v>32</v>
      </c>
      <c r="G26" s="67"/>
      <c r="H26" s="70" t="s">
        <v>33</v>
      </c>
      <c r="J26" s="65"/>
      <c r="K26" s="66"/>
    </row>
    <row r="27" spans="2:21" ht="4.5" customHeight="1" x14ac:dyDescent="0.55000000000000004">
      <c r="C27" s="65"/>
      <c r="D27" s="65"/>
      <c r="E27" s="65"/>
      <c r="F27" s="65"/>
      <c r="G27" s="65"/>
      <c r="H27" s="65"/>
      <c r="I27" s="65"/>
      <c r="J27" s="65"/>
      <c r="K27" s="66"/>
    </row>
    <row r="28" spans="2:21" ht="20.25" customHeight="1" x14ac:dyDescent="0.55000000000000004">
      <c r="C28" s="71"/>
      <c r="D28" s="71"/>
      <c r="G28" s="72"/>
      <c r="H28" s="72"/>
      <c r="I28" s="72"/>
      <c r="J28" s="72"/>
      <c r="K28" s="72"/>
      <c r="L28" s="72"/>
      <c r="M28" s="72"/>
      <c r="N28" s="72"/>
      <c r="O28" s="72"/>
      <c r="P28" s="72"/>
    </row>
    <row r="29" spans="2:21" ht="20.25" customHeight="1" x14ac:dyDescent="0.55000000000000004">
      <c r="C29" s="71"/>
      <c r="D29" s="71"/>
      <c r="G29" s="72"/>
      <c r="H29" s="72"/>
      <c r="I29" s="72"/>
      <c r="J29" s="72"/>
      <c r="K29" s="72"/>
      <c r="L29" s="72"/>
      <c r="M29" s="72"/>
    </row>
    <row r="30" spans="2:21" ht="20.25" customHeight="1" x14ac:dyDescent="0.55000000000000004">
      <c r="C30" s="71"/>
      <c r="D30" s="71"/>
      <c r="G30" s="71"/>
      <c r="H30" s="71"/>
      <c r="J30" s="72"/>
      <c r="K30" s="72"/>
      <c r="L30" s="72"/>
      <c r="M30" s="72"/>
      <c r="N30" s="72"/>
      <c r="O30" s="67" t="s">
        <v>34</v>
      </c>
    </row>
    <row r="31" spans="2:21" ht="4.5" customHeight="1" x14ac:dyDescent="0.55000000000000004">
      <c r="C31" s="71"/>
      <c r="D31" s="71"/>
      <c r="G31" s="71"/>
      <c r="H31" s="71"/>
      <c r="J31" s="73"/>
      <c r="K31" s="73"/>
      <c r="L31" s="73"/>
      <c r="M31" s="73"/>
      <c r="N31" s="73"/>
      <c r="O31" s="67"/>
    </row>
    <row r="32" spans="2:21" ht="20.25" customHeight="1" thickBot="1" x14ac:dyDescent="0.6">
      <c r="B32" s="71" t="s">
        <v>35</v>
      </c>
      <c r="C32" s="71"/>
      <c r="D32" s="71"/>
      <c r="E32" s="71"/>
      <c r="G32" s="71"/>
      <c r="H32" s="71"/>
      <c r="I32" s="71"/>
      <c r="J32" s="70"/>
      <c r="K32" s="71"/>
      <c r="L32" s="71"/>
      <c r="T32" s="74"/>
      <c r="U32" s="74"/>
    </row>
    <row r="33" spans="2:26" ht="20.25" customHeight="1" x14ac:dyDescent="0.55000000000000004">
      <c r="B33" s="75" t="s">
        <v>36</v>
      </c>
      <c r="C33" s="76"/>
      <c r="D33" s="76"/>
      <c r="E33" s="76"/>
      <c r="F33" s="77"/>
      <c r="G33" s="77"/>
      <c r="H33" s="77"/>
      <c r="I33" s="77"/>
      <c r="J33" s="77"/>
      <c r="K33" s="77" t="s">
        <v>37</v>
      </c>
      <c r="L33" s="77"/>
      <c r="M33" s="77"/>
      <c r="N33" s="77"/>
      <c r="O33" s="77"/>
      <c r="P33" s="77"/>
      <c r="Q33" s="77"/>
      <c r="R33" s="77"/>
      <c r="S33" s="77"/>
      <c r="T33" s="77"/>
      <c r="U33" s="78"/>
    </row>
    <row r="34" spans="2:26" ht="20.25" customHeight="1" x14ac:dyDescent="0.55000000000000004">
      <c r="B34" s="79" t="s">
        <v>38</v>
      </c>
      <c r="C34" s="80"/>
      <c r="D34" s="80"/>
      <c r="E34" s="80"/>
      <c r="F34" s="81"/>
      <c r="G34" s="81"/>
      <c r="H34" s="81"/>
      <c r="I34" s="81"/>
      <c r="J34" s="81"/>
      <c r="K34" s="81" t="s">
        <v>39</v>
      </c>
      <c r="L34" s="81"/>
      <c r="M34" s="81"/>
      <c r="N34" s="81"/>
      <c r="O34" s="81"/>
      <c r="P34" s="81"/>
      <c r="Q34" s="81"/>
      <c r="R34" s="81"/>
      <c r="S34" s="81"/>
      <c r="T34" s="81"/>
      <c r="U34" s="82"/>
    </row>
    <row r="35" spans="2:26" ht="20.25" customHeight="1" x14ac:dyDescent="0.55000000000000004">
      <c r="B35" s="83" t="s">
        <v>40</v>
      </c>
      <c r="C35" s="84"/>
      <c r="D35" s="84"/>
      <c r="E35" s="84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6"/>
    </row>
    <row r="36" spans="2:26" ht="20.25" customHeight="1" thickBot="1" x14ac:dyDescent="0.6">
      <c r="B36" s="87" t="s">
        <v>41</v>
      </c>
      <c r="C36" s="88"/>
      <c r="D36" s="88"/>
      <c r="E36" s="88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90"/>
    </row>
    <row r="37" spans="2:26" ht="20.25" customHeight="1" x14ac:dyDescent="0.55000000000000004">
      <c r="Y37" s="71"/>
      <c r="Z37" s="71"/>
    </row>
    <row r="38" spans="2:26" ht="20.25" customHeight="1" x14ac:dyDescent="0.55000000000000004">
      <c r="Y38" s="71"/>
      <c r="Z38" s="71"/>
    </row>
    <row r="39" spans="2:26" ht="20.149999999999999" customHeight="1" x14ac:dyDescent="0.55000000000000004">
      <c r="Y39" s="71"/>
      <c r="Z39" s="71"/>
    </row>
    <row r="40" spans="2:26" ht="20.149999999999999" customHeight="1" x14ac:dyDescent="0.55000000000000004">
      <c r="Y40" s="71"/>
      <c r="Z40" s="71"/>
    </row>
    <row r="41" spans="2:26" ht="20.149999999999999" customHeight="1" x14ac:dyDescent="0.55000000000000004">
      <c r="Y41" s="71"/>
      <c r="Z41" s="71"/>
    </row>
    <row r="42" spans="2:26" x14ac:dyDescent="0.55000000000000004">
      <c r="Y42" s="71"/>
      <c r="Z42" s="71"/>
    </row>
  </sheetData>
  <mergeCells count="96">
    <mergeCell ref="B36:E36"/>
    <mergeCell ref="F36:U36"/>
    <mergeCell ref="B34:E34"/>
    <mergeCell ref="F34:J34"/>
    <mergeCell ref="K34:N34"/>
    <mergeCell ref="O34:U34"/>
    <mergeCell ref="B35:E35"/>
    <mergeCell ref="F35:U35"/>
    <mergeCell ref="J30:N30"/>
    <mergeCell ref="T32:U32"/>
    <mergeCell ref="B33:E33"/>
    <mergeCell ref="F33:J33"/>
    <mergeCell ref="K33:N33"/>
    <mergeCell ref="O33:U33"/>
    <mergeCell ref="B24:J24"/>
    <mergeCell ref="K24:M24"/>
    <mergeCell ref="N24:O24"/>
    <mergeCell ref="Q24:U24"/>
    <mergeCell ref="G28:P28"/>
    <mergeCell ref="G29:M29"/>
    <mergeCell ref="B22:B23"/>
    <mergeCell ref="C22:H23"/>
    <mergeCell ref="I22:J22"/>
    <mergeCell ref="K22:M22"/>
    <mergeCell ref="N22:O22"/>
    <mergeCell ref="Q22:U22"/>
    <mergeCell ref="I23:J23"/>
    <mergeCell ref="K23:M23"/>
    <mergeCell ref="N23:O23"/>
    <mergeCell ref="Q23:U23"/>
    <mergeCell ref="C20:J20"/>
    <mergeCell ref="K20:M20"/>
    <mergeCell ref="N20:O20"/>
    <mergeCell ref="Q20:U20"/>
    <mergeCell ref="C21:J21"/>
    <mergeCell ref="K21:M21"/>
    <mergeCell ref="N21:O21"/>
    <mergeCell ref="Q21:U21"/>
    <mergeCell ref="C18:J18"/>
    <mergeCell ref="K18:M18"/>
    <mergeCell ref="N18:O18"/>
    <mergeCell ref="Q18:U18"/>
    <mergeCell ref="C19:J19"/>
    <mergeCell ref="K19:M19"/>
    <mergeCell ref="N19:O19"/>
    <mergeCell ref="Q19:U19"/>
    <mergeCell ref="C16:J16"/>
    <mergeCell ref="K16:M16"/>
    <mergeCell ref="N16:O16"/>
    <mergeCell ref="Q16:U16"/>
    <mergeCell ref="C17:J17"/>
    <mergeCell ref="K17:M17"/>
    <mergeCell ref="N17:O17"/>
    <mergeCell ref="Q17:U17"/>
    <mergeCell ref="C14:J14"/>
    <mergeCell ref="K14:M14"/>
    <mergeCell ref="N14:O14"/>
    <mergeCell ref="Q14:U14"/>
    <mergeCell ref="C15:J15"/>
    <mergeCell ref="K15:M15"/>
    <mergeCell ref="N15:O15"/>
    <mergeCell ref="Q15:U15"/>
    <mergeCell ref="C12:J12"/>
    <mergeCell ref="K12:M12"/>
    <mergeCell ref="N12:O12"/>
    <mergeCell ref="Q12:U12"/>
    <mergeCell ref="C13:J13"/>
    <mergeCell ref="K13:M13"/>
    <mergeCell ref="N13:O13"/>
    <mergeCell ref="Q13:U13"/>
    <mergeCell ref="K10:M10"/>
    <mergeCell ref="N10:O10"/>
    <mergeCell ref="Q10:U10"/>
    <mergeCell ref="C11:J11"/>
    <mergeCell ref="K11:M11"/>
    <mergeCell ref="N11:O11"/>
    <mergeCell ref="Q11:U11"/>
    <mergeCell ref="B8:B21"/>
    <mergeCell ref="C8:J8"/>
    <mergeCell ref="K8:M8"/>
    <mergeCell ref="N8:O8"/>
    <mergeCell ref="Q8:U8"/>
    <mergeCell ref="C9:J9"/>
    <mergeCell ref="K9:M9"/>
    <mergeCell ref="N9:O9"/>
    <mergeCell ref="Q9:U9"/>
    <mergeCell ref="C10:J10"/>
    <mergeCell ref="P1:W1"/>
    <mergeCell ref="A2:W2"/>
    <mergeCell ref="F4:S4"/>
    <mergeCell ref="T4:W4"/>
    <mergeCell ref="A6:W6"/>
    <mergeCell ref="B7:J7"/>
    <mergeCell ref="K7:M7"/>
    <mergeCell ref="N7:P7"/>
    <mergeCell ref="Q7:U7"/>
  </mergeCells>
  <phoneticPr fontId="2"/>
  <conditionalFormatting sqref="G30">
    <cfRule type="expression" dxfId="0" priority="1">
      <formula>$G$30=0</formula>
    </cfRule>
  </conditionalFormatting>
  <pageMargins left="0.51181102362204722" right="0.19685039370078741" top="0.62992125984251968" bottom="0.31496062992125984" header="0.31496062992125984" footer="0.31496062992125984"/>
  <pageSetup paperSize="9" orientation="portrait" horizontalDpi="300" verticalDpi="300" r:id="rId1"/>
  <headerFooter>
    <oddHeader xml:space="preserve">&amp;R2025.4改定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定期 (南九州市医療機関用)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川下　真理</dc:creator>
  <cp:lastModifiedBy>川下　真理</cp:lastModifiedBy>
  <dcterms:created xsi:type="dcterms:W3CDTF">2025-05-02T04:13:12Z</dcterms:created>
  <dcterms:modified xsi:type="dcterms:W3CDTF">2025-05-02T04:14:48Z</dcterms:modified>
</cp:coreProperties>
</file>